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20" activeTab="5"/>
  </bookViews>
  <sheets>
    <sheet name="Bieu 5" sheetId="8" r:id="rId1"/>
    <sheet name="bieu 6 mau cũ" sheetId="9" r:id="rId2"/>
    <sheet name="bieu 6 lop 1,2,3" sheetId="12" r:id="rId3"/>
    <sheet name="bieu 6 lop 4,5" sheetId="13" r:id="rId4"/>
    <sheet name="Bieu 7" sheetId="10" r:id="rId5"/>
    <sheet name="Bieu 8" sheetId="11" r:id="rId6"/>
  </sheets>
  <definedNames>
    <definedName name="chuong_pl_2_name" localSheetId="0">'Bieu 5'!$A$4</definedName>
    <definedName name="chuong_pl_2_name" localSheetId="1">'bieu 6 mau cũ'!$A$5</definedName>
    <definedName name="chuong_pl_2_name" localSheetId="4">'Bieu 7'!$A$4</definedName>
    <definedName name="chuong_pl_2_name" localSheetId="5">'Bieu 8'!$A$4</definedName>
    <definedName name="chuong_pl_2_name_name" localSheetId="0">'Bieu 5'!$A$5</definedName>
    <definedName name="chuong_pl_2_name_name" localSheetId="1">'bieu 6 mau cũ'!$A$6</definedName>
    <definedName name="chuong_pl_2_name_name" localSheetId="4">'Bieu 7'!$A$5</definedName>
    <definedName name="chuong_pl_2_name_name" localSheetId="5">'Bieu 8'!$A$5</definedName>
    <definedName name="_xlnm.Print_Titles" localSheetId="1">'bieu 6 mau cũ'!$8:$9</definedName>
  </definedNames>
  <calcPr calcId="162913"/>
</workbook>
</file>

<file path=xl/calcChain.xml><?xml version="1.0" encoding="utf-8"?>
<calcChain xmlns="http://schemas.openxmlformats.org/spreadsheetml/2006/main">
  <c r="C22" i="11" l="1"/>
  <c r="F10" i="11" l="1"/>
  <c r="M10" i="11"/>
  <c r="N10" i="11"/>
  <c r="O10" i="11"/>
  <c r="P10" i="11"/>
  <c r="D10" i="11"/>
  <c r="E10" i="11"/>
  <c r="G10" i="11"/>
  <c r="H10" i="11"/>
  <c r="I10" i="11"/>
  <c r="J10" i="11"/>
  <c r="K10" i="11"/>
  <c r="L10" i="11"/>
  <c r="C10" i="11"/>
  <c r="D174" i="9" l="1"/>
  <c r="D172" i="9"/>
  <c r="C28" i="9"/>
  <c r="C21" i="9"/>
  <c r="C14" i="9"/>
  <c r="C11" i="9"/>
  <c r="C12" i="9"/>
  <c r="C10" i="9"/>
  <c r="C47" i="9"/>
  <c r="C45" i="9"/>
  <c r="D40" i="9"/>
  <c r="E40" i="9"/>
  <c r="D38" i="9"/>
  <c r="E38" i="9"/>
  <c r="D102" i="9"/>
  <c r="E102" i="9"/>
  <c r="D104" i="9"/>
  <c r="E104" i="9"/>
  <c r="D106" i="9"/>
  <c r="E106" i="9"/>
  <c r="D70" i="9"/>
  <c r="E70" i="9"/>
  <c r="D68" i="9"/>
  <c r="E68" i="9"/>
  <c r="D66" i="9"/>
  <c r="E66" i="9"/>
  <c r="D63" i="9"/>
  <c r="E63" i="9"/>
  <c r="D61" i="9"/>
  <c r="E61" i="9"/>
  <c r="D59" i="9"/>
  <c r="E59" i="9"/>
  <c r="D56" i="9"/>
  <c r="E56" i="9"/>
  <c r="D54" i="9"/>
  <c r="E54" i="9"/>
  <c r="D52" i="9"/>
  <c r="E52" i="9"/>
  <c r="D42" i="9"/>
  <c r="E42" i="9"/>
  <c r="C69" i="9"/>
  <c r="C67" i="9"/>
  <c r="C68" i="9" s="1"/>
  <c r="C65" i="9"/>
  <c r="C66" i="9" s="1"/>
  <c r="C64" i="9"/>
  <c r="C70" i="9" s="1"/>
  <c r="C62" i="9"/>
  <c r="C60" i="9"/>
  <c r="C58" i="9"/>
  <c r="C57" i="9"/>
  <c r="C61" i="9" s="1"/>
  <c r="C55" i="9"/>
  <c r="C53" i="9"/>
  <c r="C54" i="9" s="1"/>
  <c r="C51" i="9"/>
  <c r="C52" i="9" s="1"/>
  <c r="C50" i="9"/>
  <c r="E49" i="9"/>
  <c r="D49" i="9"/>
  <c r="C48" i="9"/>
  <c r="C49" i="9" s="1"/>
  <c r="E47" i="9"/>
  <c r="D47" i="9"/>
  <c r="C46" i="9"/>
  <c r="E45" i="9"/>
  <c r="D45" i="9"/>
  <c r="C44" i="9"/>
  <c r="C43" i="9"/>
  <c r="C41" i="9"/>
  <c r="C42" i="9" s="1"/>
  <c r="C39" i="9"/>
  <c r="C40" i="9" s="1"/>
  <c r="C37" i="9"/>
  <c r="C38" i="9" s="1"/>
  <c r="C36" i="9"/>
  <c r="C63" i="9" l="1"/>
  <c r="C59" i="9"/>
  <c r="C56" i="9"/>
  <c r="C111" i="9"/>
  <c r="C109" i="9"/>
  <c r="C104" i="9"/>
  <c r="H132" i="9" l="1"/>
  <c r="C131" i="9"/>
  <c r="H111" i="9"/>
  <c r="C110" i="9"/>
  <c r="H109" i="9"/>
  <c r="C108" i="9"/>
  <c r="H87" i="9"/>
  <c r="C86" i="9"/>
  <c r="H82" i="9"/>
  <c r="C81" i="9"/>
  <c r="C31" i="9"/>
  <c r="C33" i="9"/>
  <c r="C34" i="9" s="1"/>
  <c r="C71" i="9"/>
  <c r="C72" i="9"/>
  <c r="C73" i="9" s="1"/>
  <c r="C74" i="9"/>
  <c r="C75" i="9" s="1"/>
  <c r="C76" i="9"/>
  <c r="C77" i="9" s="1"/>
  <c r="C78" i="9"/>
  <c r="C79" i="9"/>
  <c r="C80" i="9" s="1"/>
  <c r="C83" i="9"/>
  <c r="C84" i="9" s="1"/>
  <c r="C85" i="9"/>
  <c r="C87" i="9" s="1"/>
  <c r="C88" i="9"/>
  <c r="C90" i="9"/>
  <c r="C92" i="9"/>
  <c r="C93" i="9"/>
  <c r="C94" i="9" s="1"/>
  <c r="C95" i="9"/>
  <c r="C97" i="9"/>
  <c r="C99" i="9"/>
  <c r="C100" i="9"/>
  <c r="C101" i="9"/>
  <c r="C102" i="9" s="1"/>
  <c r="C105" i="9"/>
  <c r="C106" i="9" s="1"/>
  <c r="C107" i="9"/>
  <c r="C112" i="9"/>
  <c r="C113" i="9" s="1"/>
  <c r="C114" i="9"/>
  <c r="C115" i="9"/>
  <c r="C116" i="9" s="1"/>
  <c r="C117" i="9"/>
  <c r="C118" i="9" s="1"/>
  <c r="C119" i="9"/>
  <c r="C120" i="9" s="1"/>
  <c r="C121" i="9"/>
  <c r="C122" i="9"/>
  <c r="C123" i="9" s="1"/>
  <c r="C124" i="9"/>
  <c r="C125" i="9" s="1"/>
  <c r="C126" i="9"/>
  <c r="C127" i="9"/>
  <c r="C128" i="9"/>
  <c r="C129" i="9"/>
  <c r="C133" i="9"/>
  <c r="C136" i="9"/>
  <c r="C138" i="9"/>
  <c r="C140" i="9"/>
  <c r="C141" i="9"/>
  <c r="C142" i="9"/>
  <c r="C143" i="9"/>
  <c r="C145" i="9"/>
  <c r="C147" i="9"/>
  <c r="C149" i="9"/>
  <c r="C150" i="9"/>
  <c r="C152" i="9"/>
  <c r="C154" i="9"/>
  <c r="C156" i="9"/>
  <c r="C157" i="9"/>
  <c r="C159" i="9"/>
  <c r="C161" i="9"/>
  <c r="C162" i="9"/>
  <c r="C163" i="9"/>
  <c r="C164" i="9"/>
  <c r="C166" i="9"/>
  <c r="C168" i="9"/>
  <c r="C169" i="9"/>
  <c r="C170" i="9"/>
  <c r="C171" i="9"/>
  <c r="C173" i="9"/>
  <c r="C175" i="9"/>
  <c r="C177" i="9"/>
  <c r="C178" i="9"/>
  <c r="C180" i="9"/>
  <c r="C182" i="9"/>
  <c r="C183" i="9"/>
  <c r="C184" i="9"/>
  <c r="C185" i="9"/>
  <c r="C187" i="9"/>
  <c r="C189" i="9"/>
  <c r="C191" i="9"/>
  <c r="C29" i="9"/>
  <c r="C30" i="9" s="1"/>
  <c r="C15" i="9"/>
  <c r="C26" i="9"/>
  <c r="C24" i="9"/>
  <c r="C22" i="9"/>
  <c r="C17" i="9"/>
  <c r="C19" i="9"/>
  <c r="C98" i="9" l="1"/>
  <c r="C91" i="9"/>
  <c r="C82" i="9"/>
  <c r="C96" i="9"/>
  <c r="C89" i="9"/>
  <c r="C32" i="9"/>
  <c r="C134" i="9"/>
  <c r="C132" i="9"/>
  <c r="C130" i="9"/>
  <c r="H73" i="9"/>
  <c r="D18" i="9"/>
  <c r="C16" i="9"/>
  <c r="D22" i="11" l="1"/>
  <c r="E22" i="11"/>
  <c r="F22" i="11"/>
  <c r="G22" i="11"/>
  <c r="H22" i="11"/>
  <c r="I22" i="11"/>
  <c r="J22" i="11"/>
  <c r="K22" i="11"/>
  <c r="L22" i="11"/>
  <c r="M22" i="11"/>
  <c r="N22" i="11"/>
  <c r="O22" i="11"/>
  <c r="P22" i="11"/>
  <c r="E190" i="9" l="1"/>
  <c r="F190" i="9"/>
  <c r="G190" i="9"/>
  <c r="H190" i="9"/>
  <c r="D190" i="9"/>
  <c r="C190" i="9" l="1"/>
  <c r="C28" i="10"/>
  <c r="C17" i="10"/>
  <c r="D16" i="10"/>
  <c r="D17" i="10" l="1"/>
  <c r="D19" i="11"/>
  <c r="E19" i="11"/>
  <c r="E9" i="11" s="1"/>
  <c r="F19" i="11"/>
  <c r="G19" i="11"/>
  <c r="H19" i="11"/>
  <c r="I19" i="11"/>
  <c r="I9" i="11" s="1"/>
  <c r="J19" i="11"/>
  <c r="K19" i="11"/>
  <c r="L19" i="11"/>
  <c r="N19" i="11"/>
  <c r="P19" i="11"/>
  <c r="C20" i="11"/>
  <c r="P9" i="11" l="1"/>
  <c r="D9" i="11"/>
  <c r="C19" i="11"/>
  <c r="D188" i="9"/>
  <c r="E188" i="9"/>
  <c r="F188" i="9"/>
  <c r="G188" i="9"/>
  <c r="H188" i="9"/>
  <c r="D192" i="9"/>
  <c r="E192" i="9"/>
  <c r="F192" i="9"/>
  <c r="G192" i="9"/>
  <c r="H192" i="9"/>
  <c r="D186" i="9"/>
  <c r="E186" i="9"/>
  <c r="F186" i="9"/>
  <c r="G186" i="9"/>
  <c r="H186" i="9"/>
  <c r="E181" i="9"/>
  <c r="E179" i="9"/>
  <c r="F181" i="9"/>
  <c r="G181" i="9"/>
  <c r="H181" i="9"/>
  <c r="D179" i="9"/>
  <c r="E176" i="9"/>
  <c r="F172" i="9"/>
  <c r="G176" i="9"/>
  <c r="H174" i="9"/>
  <c r="E167" i="9"/>
  <c r="F167" i="9"/>
  <c r="G165" i="9"/>
  <c r="H165" i="9"/>
  <c r="D167" i="9"/>
  <c r="E160" i="9"/>
  <c r="F160" i="9"/>
  <c r="G160" i="9"/>
  <c r="H160" i="9"/>
  <c r="D158" i="9"/>
  <c r="E153" i="9"/>
  <c r="F153" i="9"/>
  <c r="D151" i="9"/>
  <c r="E148" i="9"/>
  <c r="F146" i="9"/>
  <c r="G148" i="9"/>
  <c r="H148" i="9"/>
  <c r="D146" i="9"/>
  <c r="E135" i="9"/>
  <c r="F139" i="9"/>
  <c r="G139" i="9"/>
  <c r="H139" i="9"/>
  <c r="D135" i="9"/>
  <c r="C135" i="9" s="1"/>
  <c r="E134" i="9"/>
  <c r="F132" i="9"/>
  <c r="G134" i="9"/>
  <c r="D130" i="9"/>
  <c r="G125" i="9"/>
  <c r="H123" i="9"/>
  <c r="G116" i="9"/>
  <c r="H118" i="9"/>
  <c r="H113" i="9"/>
  <c r="D113" i="9"/>
  <c r="E113" i="9"/>
  <c r="F113" i="9"/>
  <c r="G113" i="9"/>
  <c r="D111" i="9"/>
  <c r="E111" i="9"/>
  <c r="F111" i="9"/>
  <c r="G111" i="9"/>
  <c r="D109" i="9"/>
  <c r="E109" i="9"/>
  <c r="F109" i="9"/>
  <c r="G109" i="9"/>
  <c r="F106" i="9"/>
  <c r="G106" i="9"/>
  <c r="H106" i="9"/>
  <c r="F104" i="9"/>
  <c r="G104" i="9"/>
  <c r="H104" i="9"/>
  <c r="F102" i="9"/>
  <c r="G102" i="9"/>
  <c r="H102" i="9"/>
  <c r="F91" i="9"/>
  <c r="G91" i="9"/>
  <c r="H91" i="9"/>
  <c r="F89" i="9"/>
  <c r="G89" i="9"/>
  <c r="H89" i="9"/>
  <c r="F84" i="9"/>
  <c r="G84" i="9"/>
  <c r="H84" i="9"/>
  <c r="F82" i="9"/>
  <c r="G82" i="9"/>
  <c r="F80" i="9"/>
  <c r="G80" i="9"/>
  <c r="H80" i="9"/>
  <c r="F77" i="9"/>
  <c r="G77" i="9"/>
  <c r="H77" i="9"/>
  <c r="F75" i="9"/>
  <c r="G75" i="9"/>
  <c r="H75" i="9"/>
  <c r="F73" i="9"/>
  <c r="G73" i="9"/>
  <c r="D34" i="9"/>
  <c r="E34" i="9"/>
  <c r="F34" i="9"/>
  <c r="G34" i="9"/>
  <c r="H34" i="9"/>
  <c r="D32" i="9"/>
  <c r="E32" i="9"/>
  <c r="F32" i="9"/>
  <c r="G32" i="9"/>
  <c r="H32" i="9"/>
  <c r="F87" i="9"/>
  <c r="G87" i="9"/>
  <c r="F94" i="9"/>
  <c r="G94" i="9"/>
  <c r="H94" i="9"/>
  <c r="F96" i="9"/>
  <c r="G96" i="9"/>
  <c r="H96" i="9"/>
  <c r="F98" i="9"/>
  <c r="G98" i="9"/>
  <c r="H98" i="9"/>
  <c r="D30" i="9"/>
  <c r="E30" i="9"/>
  <c r="F30" i="9"/>
  <c r="G30" i="9"/>
  <c r="H30" i="9"/>
  <c r="D27" i="9"/>
  <c r="E27" i="9"/>
  <c r="F27" i="9"/>
  <c r="G27" i="9"/>
  <c r="H27" i="9"/>
  <c r="D25" i="9"/>
  <c r="E25" i="9"/>
  <c r="F25" i="9"/>
  <c r="G25" i="9"/>
  <c r="H25" i="9"/>
  <c r="D23" i="9"/>
  <c r="E23" i="9"/>
  <c r="F23" i="9"/>
  <c r="G23" i="9"/>
  <c r="H23" i="9"/>
  <c r="D20" i="9"/>
  <c r="E20" i="9"/>
  <c r="F20" i="9"/>
  <c r="G20" i="9"/>
  <c r="H20" i="9"/>
  <c r="E18" i="9"/>
  <c r="F18" i="9"/>
  <c r="G18" i="9"/>
  <c r="H18" i="9"/>
  <c r="D16" i="9"/>
  <c r="E16" i="9"/>
  <c r="F16" i="9"/>
  <c r="G16" i="9"/>
  <c r="H16" i="9"/>
  <c r="C192" i="9" l="1"/>
  <c r="C139" i="9"/>
  <c r="C188" i="9"/>
  <c r="C186" i="9"/>
  <c r="H116" i="9"/>
  <c r="G146" i="9"/>
  <c r="E151" i="9"/>
  <c r="G158" i="9"/>
  <c r="H130" i="9"/>
  <c r="H137" i="9"/>
  <c r="D160" i="9"/>
  <c r="C160" i="9" s="1"/>
  <c r="F174" i="9"/>
  <c r="F151" i="9"/>
  <c r="H176" i="9"/>
  <c r="H179" i="9"/>
  <c r="H158" i="9"/>
  <c r="G179" i="9"/>
  <c r="F179" i="9"/>
  <c r="D181" i="9"/>
  <c r="C181" i="9" s="1"/>
  <c r="H172" i="9"/>
  <c r="G172" i="9"/>
  <c r="G174" i="9"/>
  <c r="F176" i="9"/>
  <c r="E172" i="9"/>
  <c r="E174" i="9"/>
  <c r="D176" i="9"/>
  <c r="H167" i="9"/>
  <c r="G167" i="9"/>
  <c r="F165" i="9"/>
  <c r="E165" i="9"/>
  <c r="D165" i="9"/>
  <c r="F158" i="9"/>
  <c r="E158" i="9"/>
  <c r="F155" i="9"/>
  <c r="E155" i="9"/>
  <c r="D153" i="9"/>
  <c r="C153" i="9" s="1"/>
  <c r="D155" i="9"/>
  <c r="H146" i="9"/>
  <c r="H144" i="9"/>
  <c r="G144" i="9"/>
  <c r="F148" i="9"/>
  <c r="F144" i="9"/>
  <c r="E144" i="9"/>
  <c r="E146" i="9"/>
  <c r="D144" i="9"/>
  <c r="D148" i="9"/>
  <c r="C148" i="9" s="1"/>
  <c r="G137" i="9"/>
  <c r="F137" i="9"/>
  <c r="H134" i="9"/>
  <c r="G132" i="9"/>
  <c r="G130" i="9"/>
  <c r="F134" i="9"/>
  <c r="F130" i="9"/>
  <c r="E130" i="9"/>
  <c r="E132" i="9"/>
  <c r="D134" i="9"/>
  <c r="D132" i="9"/>
  <c r="H125" i="9"/>
  <c r="G123" i="9"/>
  <c r="G118" i="9"/>
  <c r="C18" i="9"/>
  <c r="C23" i="9"/>
  <c r="C20" i="9"/>
  <c r="C25" i="9"/>
  <c r="C27" i="9"/>
  <c r="C167" i="9" l="1"/>
  <c r="C179" i="9"/>
  <c r="C174" i="9"/>
  <c r="C172" i="9"/>
  <c r="C176" i="9"/>
  <c r="C165" i="9"/>
  <c r="C158" i="9"/>
  <c r="C151" i="9"/>
  <c r="C155" i="9"/>
  <c r="C146" i="9"/>
  <c r="C144" i="9"/>
  <c r="C137" i="9"/>
</calcChain>
</file>

<file path=xl/sharedStrings.xml><?xml version="1.0" encoding="utf-8"?>
<sst xmlns="http://schemas.openxmlformats.org/spreadsheetml/2006/main" count="1438" uniqueCount="444">
  <si>
    <t>THÔNG BÁO</t>
  </si>
  <si>
    <t>STT</t>
  </si>
  <si>
    <t>Nội dung</t>
  </si>
  <si>
    <t>I</t>
  </si>
  <si>
    <t>II</t>
  </si>
  <si>
    <t>III</t>
  </si>
  <si>
    <t>IV</t>
  </si>
  <si>
    <t>PHÒNG GDĐT PHÚ GIÁO</t>
  </si>
  <si>
    <t>….., ngày ….. tháng …. năm …….</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</si>
  <si>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</si>
  <si>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</si>
  <si>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</si>
  <si>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</si>
  <si>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</si>
  <si>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</si>
  <si>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</si>
  <si>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</si>
  <si>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</si>
  <si>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</si>
  <si>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</si>
  <si>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</si>
  <si>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</si>
  <si>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</si>
  <si>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</si>
  <si>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</si>
  <si>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</si>
  <si>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</si>
  <si>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</si>
  <si>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</si>
  <si>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</si>
  <si>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</si>
  <si>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</si>
  <si>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</si>
  <si>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</si>
  <si>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</si>
  <si>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</si>
  <si>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</si>
  <si>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</si>
  <si>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</si>
  <si>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</si>
  <si>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</si>
  <si>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</si>
  <si>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</si>
  <si>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</si>
  <si>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</si>
  <si>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</si>
  <si>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</si>
  <si>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</si>
  <si>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</si>
  <si>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</si>
  <si>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</si>
  <si>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</si>
  <si>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</si>
  <si>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</si>
  <si>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</si>
  <si>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</si>
  <si>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</si>
  <si>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</si>
  <si>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</si>
  <si>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</si>
  <si>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</si>
  <si>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</si>
  <si>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</si>
  <si>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</si>
  <si>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</si>
  <si>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</si>
  <si>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</si>
  <si>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</si>
  <si>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</si>
  <si>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</si>
  <si>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</si>
  <si>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</si>
  <si>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</si>
  <si>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</si>
  <si>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</si>
  <si>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</si>
  <si>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Chia ra theo khối lớp</t>
  </si>
  <si>
    <t>Lớp 1</t>
  </si>
  <si>
    <t>Lớp 2</t>
  </si>
  <si>
    <t>Lớp 3</t>
  </si>
  <si>
    <t>Lớp 4</t>
  </si>
  <si>
    <t>Lớp 5</t>
  </si>
  <si>
    <t>Tổng số học sinh</t>
  </si>
  <si>
    <t>Số học sinh học 2 buổi/ngày</t>
  </si>
  <si>
    <t>Số học sinh chia theo năng lực, phẩm chất</t>
  </si>
  <si>
    <t>Tốt</t>
  </si>
  <si>
    <t>(tỷ lệ so với tổng số)</t>
  </si>
  <si>
    <t>Đạt</t>
  </si>
  <si>
    <t>Cần cố gắng</t>
  </si>
  <si>
    <t>Số học sinh chia theo kết quả học tập</t>
  </si>
  <si>
    <t>Hoàn thành tốt</t>
  </si>
  <si>
    <t>Hoàn thành</t>
  </si>
  <si>
    <t>Chưa hoàn thành</t>
  </si>
  <si>
    <t>Tổng hợp kết quả cuối năm</t>
  </si>
  <si>
    <t>Lên lớp</t>
  </si>
  <si>
    <t>a</t>
  </si>
  <si>
    <t>b</t>
  </si>
  <si>
    <t>Ở lại lớp</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</si>
  <si>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</si>
  <si>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</si>
  <si>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</si>
  <si>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</si>
  <si>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</si>
  <si>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</si>
  <si>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</si>
  <si>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</si>
  <si>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</si>
  <si>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</si>
  <si>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</si>
  <si>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</si>
  <si>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</si>
  <si>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</si>
  <si>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</si>
  <si>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</si>
  <si>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</si>
  <si>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</si>
  <si>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</si>
  <si>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</si>
  <si>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</si>
  <si>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</si>
  <si>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</si>
  <si>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</si>
  <si>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</si>
  <si>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</si>
  <si>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</si>
  <si>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</si>
  <si>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</si>
  <si>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</si>
  <si>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</si>
  <si>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</si>
  <si>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</si>
  <si>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</si>
  <si>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
  </si>
  <si>
    <t>Nhà bếp</t>
  </si>
  <si>
    <t>Nhà ăn</t>
  </si>
  <si>
    <t>Số chỗ</t>
  </si>
  <si>
    <t>Diện tích bình quân/chỗ</t>
  </si>
  <si>
    <t>Phòng nghỉ cho học sinh bán trú</t>
  </si>
  <si>
    <t>Khu nội trú</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</si>
  <si>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</si>
  <si>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</si>
  <si>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</si>
  <si>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</si>
  <si>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</si>
  <si>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</si>
  <si>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Tiếng dân tộc</t>
  </si>
  <si>
    <t>Ngoại ngữ</t>
  </si>
  <si>
    <t>Tin học</t>
  </si>
  <si>
    <t>Âm nhạc</t>
  </si>
  <si>
    <t>Mỹ thuật</t>
  </si>
  <si>
    <t>Thể dục</t>
  </si>
  <si>
    <t>Nhân viên thư viện</t>
  </si>
  <si>
    <t>Nhân viên thiết bị, thí nghiệm</t>
  </si>
  <si>
    <t>Nhân viên công nghệ thông tin</t>
  </si>
  <si>
    <t>Nhân viên hỗ trợ giáo dục người khuyết tật</t>
  </si>
  <si>
    <t>Toán</t>
  </si>
  <si>
    <t xml:space="preserve">    PHÒNG GDĐT PHÚ GIÁO</t>
  </si>
  <si>
    <t>CỘNG HÒA XÃ HỘI CHỦ NGHĨA VIỆT NAM</t>
  </si>
  <si>
    <t>TRƯỜNG TIỂU HỌC PHƯỚC VĨNH B</t>
  </si>
  <si>
    <t>Độc lập - Tự do - Hạnh phúc</t>
  </si>
  <si>
    <t xml:space="preserve"> </t>
  </si>
  <si>
    <t>HS được chăm sóc, giáo dục để phát triển toàn diện về thể chất, tinh thần; được giáo viên giúp đỡ để hoàn thành chương trình lớp học theo chuẩn kiến thức, kỹ năng quy định; được tổ chức rèn luyện để thực hiện tốt các yêu cầu về năng lực, phẩm chất của học sinh theo yêu cầu từng khối lớp.</t>
  </si>
  <si>
    <t>Đủ khả năng học tiếp ở lớp 2</t>
  </si>
  <si>
    <t>Đủ khả năng học tiếp ở lớp 3</t>
  </si>
  <si>
    <t>Đủ khả năng học tiếp ở lớp 4</t>
  </si>
  <si>
    <t>Đủ khả năng học tiếp ở lớp 5</t>
  </si>
  <si>
    <t>Năng lực</t>
  </si>
  <si>
    <t>Tự phục vụ, tự quản</t>
  </si>
  <si>
    <t xml:space="preserve"> Hợp tác</t>
  </si>
  <si>
    <t>Tự học và GQ vấn đề</t>
  </si>
  <si>
    <t>Phẩm chất</t>
  </si>
  <si>
    <t>Chăm học, chăm làm</t>
  </si>
  <si>
    <t>Tự tin, trách nhiệm</t>
  </si>
  <si>
    <t>Trung thực, kỉ luật</t>
  </si>
  <si>
    <t>Ðoàn kết, yêu thương</t>
  </si>
  <si>
    <t>c</t>
  </si>
  <si>
    <t>Tiếng Việt</t>
  </si>
  <si>
    <t>Khoa học</t>
  </si>
  <si>
    <t>Lịch sử và Địa lí</t>
  </si>
  <si>
    <t>Tiếng Anh</t>
  </si>
  <si>
    <t>Đạo đức</t>
  </si>
  <si>
    <t>Tự nhiên xã hội</t>
  </si>
  <si>
    <t>Mĩ thuật</t>
  </si>
  <si>
    <t xml:space="preserve"> (tỷ lệ so với tổng số)</t>
  </si>
  <si>
    <t>HS được khen thưởng cấp trường</t>
  </si>
  <si>
    <t xml:space="preserve">HS được cấp trên khen thưởng </t>
  </si>
  <si>
    <t>Phụ trách Đội TNTP HCM</t>
  </si>
  <si>
    <t>Bảo vệ, phục vụ</t>
  </si>
  <si>
    <t>x</t>
  </si>
  <si>
    <t>- HS được tham gia các hoạt động văn hóa văn nghệ, TDTT, sinh hoạt tập thể, hoạt động ngoại khóa; được tạo điều kiện học bán trú tại trường.
- Đảm bảo đủ 1 lớp/phòng học, trang bị đủ bàn ghế, điện quạt, bảng chống lóa, tủ đựng hồ sơ, tài liệu, ĐDDH, máy tính, màn chiếu,… Học sinh các lớp 1,2, 3,4,5 đều được học tin học, đảm bảo trang bị 1 HS/máy.</t>
  </si>
  <si>
    <t>Đủ khả năng học tiếp ở bậc học THCS</t>
  </si>
  <si>
    <t>Giáo viên chủ nhiệm</t>
  </si>
  <si>
    <t>Chưa đạt</t>
  </si>
  <si>
    <t>977,78</t>
  </si>
  <si>
    <t>586,58</t>
  </si>
  <si>
    <t>8 942</t>
  </si>
  <si>
    <t>51,68</t>
  </si>
  <si>
    <t>95,2</t>
  </si>
  <si>
    <t>63,36</t>
  </si>
  <si>
    <t>54,4</t>
  </si>
  <si>
    <t>100,64</t>
  </si>
  <si>
    <t>0,16</t>
  </si>
  <si>
    <t>40 phòng (130m2)</t>
  </si>
  <si>
    <t>16 phòng</t>
  </si>
  <si>
    <t>Thiết bị khác…( máy tính xách tay)</t>
  </si>
  <si>
    <t>Thực hiện theo chương trình GDPT quy định của Bộ GDĐT tại Thông tư số 32/2018/TT-BGDĐT ngày 26 tháng 12 năm 218 của Bộ Giáo dục và Đào tạo về ban hành chương trình giáo dục phổ thông.</t>
  </si>
  <si>
    <t>Thực hiện theo chương trình quy định của Bộ GDĐT tại Quyết định số 16/2006/QĐ-BGDĐT ngày 05 tháng 5 năm 2006 của Bộ Giáo dục và Đào tạo về ban hành chương trình giáo dục phổ thông.</t>
  </si>
  <si>
    <t>Phối hợp thông qua BĐD CHMS, thực hiện theo Thông tư 55/TT-BGDĐT ngày 22/11/2011 của Bộ Giáo dục và Đào tạo ban hành điều lệ Ban đại diện Cha mẹ học sinh. Liên lạc thường xuyên; tạo điều kiện cho HS đến trường; 
HS chuyên cần, thân thiện, chủ động, sáng tạo trong học tập. Thực hiện các quy định trong Điều lệ trường tiểu học và quy định về đánh giá học sinh tiểu học</t>
  </si>
  <si>
    <t>Phước Vĩnh, ngày 20 tháng 6 năm 2022</t>
  </si>
  <si>
    <t>Nguyễn Thị Ngọc Trâm</t>
  </si>
  <si>
    <t>(*Theo Thông tư số 28/2020/TT-BGDĐT ngày 04/9/2020 của Bộ GDĐT ban hành Điều lệ trường tiểu học và Thông tư số 27/2011/TT-BYT ngày 24/6/2011 của Bộ Y tế ban hành quy chuẩn kỹ thuật quốc gia về nhà tiêu- điều kiện bảo đảm hợp vệ sinh).</t>
  </si>
  <si>
    <t>Yêu nước</t>
  </si>
  <si>
    <t>Nhân ái</t>
  </si>
  <si>
    <t>Chăm chỉ</t>
  </si>
  <si>
    <t>Trách nhiệm</t>
  </si>
  <si>
    <t>Thủ công (kỹ thuật) - Trải nghiệm</t>
  </si>
  <si>
    <t>Cam kết chất lượng giáo dục của trường tiểu học, năm học 2023-2024</t>
  </si>
  <si>
    <t>Trẻ 6 tuổi (sinh năm 2017) cư trú trên địa bàn Tổ 2,3 khu phố 3 và tổ 5,6,8,9 thuộc TT Phước Vĩnh, huyện Phú Giáo, tỉnh Bình Dương</t>
  </si>
  <si>
    <r>
      <t xml:space="preserve">HS đã hoàn thành chương trình lớp 1, </t>
    </r>
    <r>
      <rPr>
        <sz val="12"/>
        <color indexed="63"/>
        <rFont val="Times New Roman"/>
        <family val="1"/>
      </rPr>
      <t>cư trú trên địa bàn Tổ 2,3 khu phố 3 và tổ 5,6,8,9 thuộc TT Phước Vĩnh, huyện Phú Giáo, tỉnh Bình Dương</t>
    </r>
  </si>
  <si>
    <r>
      <t xml:space="preserve">HS đã hoàn thành chương trình lớp 2, </t>
    </r>
    <r>
      <rPr>
        <sz val="12"/>
        <color indexed="63"/>
        <rFont val="Times New Roman"/>
        <family val="1"/>
      </rPr>
      <t>cư trú trên địa bàn Tổ 2,3 khu phố 3 và tổ 5,6,8,9 thuộc TT Phước Vĩnh, huyện Phú Giáo, tỉnh Bình Dương</t>
    </r>
  </si>
  <si>
    <r>
      <t xml:space="preserve">HS đã hoàn thành chương trình lớp 3, </t>
    </r>
    <r>
      <rPr>
        <sz val="12"/>
        <color indexed="63"/>
        <rFont val="Times New Roman"/>
        <family val="1"/>
      </rPr>
      <t>cư trú trên địa bàn Tổ 2,3 khu phố 3 và tổ 5,6,8,9 thuộc TT Phước Vĩnh, huyện Phú Giáo, tỉnh Bình Dương</t>
    </r>
  </si>
  <si>
    <r>
      <t xml:space="preserve">HS đã hoàn thành chương trình lớp 4, </t>
    </r>
    <r>
      <rPr>
        <sz val="12"/>
        <color indexed="63"/>
        <rFont val="Times New Roman"/>
        <family val="1"/>
      </rPr>
      <t>cư trú trên địa bàn Tổ 2,3 khu phố 3 và tổ 5,6,8,9 thuộc TT Phước Vĩnh, huyện Phú Giáo, tỉnh Bình Dương</t>
    </r>
  </si>
  <si>
    <t>Phước Vĩnh, ngày 26 tháng 6 năm 2023</t>
  </si>
  <si>
    <t>Công khai thông tin chất lượng giáo dục tiểu học thực tế, năm học 2022-2023</t>
  </si>
  <si>
    <t>Công khai thông tin cơ sở vật chất của trường tiểu học, năm học 2023-2024</t>
  </si>
  <si>
    <t>30/29</t>
  </si>
  <si>
    <t>29/29</t>
  </si>
  <si>
    <t>6/5</t>
  </si>
  <si>
    <t>14 học sinh/bộ</t>
  </si>
  <si>
    <t>Phước Vĩnh, ngày 26  tháng 6  năm 2023</t>
  </si>
  <si>
    <t>Công khai thông tin về đội ngũ nhà giáo, cán bộ quản lý và nhân viên của trường tiểu học,
năm học 2023-2024</t>
  </si>
  <si>
    <t>Tự chủ và tự học</t>
  </si>
  <si>
    <t>Giải quyết vấn đề và sáng tạo</t>
  </si>
  <si>
    <t>Ngôn ngữ</t>
  </si>
  <si>
    <t>Tính toán</t>
  </si>
  <si>
    <t>Thẩm mĩ</t>
  </si>
  <si>
    <t>Thể chất</t>
  </si>
  <si>
    <t>Hợp tác</t>
  </si>
  <si>
    <t>Tự học và giải quyết vấn đề</t>
  </si>
  <si>
    <t>Trung thực</t>
  </si>
  <si>
    <t>- Giấy khen cấp trường</t>
  </si>
  <si>
    <t>Sĩ số</t>
  </si>
  <si>
    <t>Tổng số HS có KQĐG</t>
  </si>
  <si>
    <t>Trong tổng số</t>
  </si>
  <si>
    <t>Nữ</t>
  </si>
  <si>
    <t>Dân tộc</t>
  </si>
  <si>
    <t>Nữ dân tộc</t>
  </si>
  <si>
    <t>Lớp ghép</t>
  </si>
  <si>
    <t>Khuyết tật</t>
  </si>
  <si>
    <t>I. Kết quả học tập</t>
  </si>
  <si>
    <t>1. Tiếng Việt</t>
  </si>
  <si>
    <t>655</t>
  </si>
  <si>
    <t>2. Toán</t>
  </si>
  <si>
    <t>3. Đạo đức</t>
  </si>
  <si>
    <t>4. Tự nhiên và Xã hội</t>
  </si>
  <si>
    <t>5. Nghệ thuật (Âm nhạc)</t>
  </si>
  <si>
    <t>6. Nghệ thuật (Mĩ thuật)</t>
  </si>
  <si>
    <t>7. Hoạt động trải nghiệm</t>
  </si>
  <si>
    <t>8. Giáo dục thể chất</t>
  </si>
  <si>
    <t>9. TH-CN (Công nghệ)</t>
  </si>
  <si>
    <t>211</t>
  </si>
  <si>
    <t>10. TH-CN (Tin học)</t>
  </si>
  <si>
    <t>11. Ngoại ngữ</t>
  </si>
  <si>
    <t>12. Tiếng dân tộc</t>
  </si>
  <si>
    <t>II. Năng lực cốt lõi</t>
  </si>
  <si>
    <t>Năng lực chung</t>
  </si>
  <si>
    <t>Giao tiếp và hợp tác</t>
  </si>
  <si>
    <t>Năng lực đặc thù</t>
  </si>
  <si>
    <t>Công nghệ</t>
  </si>
  <si>
    <t>III. Phẩm chất chủ yếu</t>
  </si>
  <si>
    <t>IV. Đánh giá KQGD</t>
  </si>
  <si>
    <t xml:space="preserve"> - Hoàn thành xuất</t>
  </si>
  <si>
    <t xml:space="preserve"> - Hoàn thành tốt	</t>
  </si>
  <si>
    <t xml:space="preserve"> - Hoàn thành	</t>
  </si>
  <si>
    <t xml:space="preserve"> - Chưa hoàn thành	</t>
  </si>
  <si>
    <t>V. Khen thưởng</t>
  </si>
  <si>
    <t>- Giấy khen cấp trên</t>
  </si>
  <si>
    <t>VI. HSDT được trợ giảng</t>
  </si>
  <si>
    <t>VII. HS.K.Tật</t>
  </si>
  <si>
    <t>VIII. HS bỏ học kỳ II</t>
  </si>
  <si>
    <t xml:space="preserve"> + Hoàn cảnh GĐKK</t>
  </si>
  <si>
    <t xml:space="preserve"> + KK trong học tập</t>
  </si>
  <si>
    <t xml:space="preserve"> + Xa trường, đi lại K.khăn</t>
  </si>
  <si>
    <t xml:space="preserve"> + Thiên tai, dịch bệnh</t>
  </si>
  <si>
    <t xml:space="preserve"> + Nguyên nhân khác</t>
  </si>
  <si>
    <t xml:space="preserve">IX. Chương trình lớp học	</t>
  </si>
  <si>
    <t xml:space="preserve"> Hoàn thành	</t>
  </si>
  <si>
    <t>642</t>
  </si>
  <si>
    <t xml:space="preserve"> Chưa hoàn thành	</t>
  </si>
  <si>
    <t>13</t>
  </si>
  <si>
    <t>421</t>
  </si>
  <si>
    <t>224</t>
  </si>
  <si>
    <t>121</t>
  </si>
  <si>
    <t>3</t>
  </si>
  <si>
    <t>2</t>
  </si>
  <si>
    <t>197</t>
  </si>
  <si>
    <t>88</t>
  </si>
  <si>
    <t>1</t>
  </si>
  <si>
    <t>240</t>
  </si>
  <si>
    <t>134</t>
  </si>
  <si>
    <t>82</t>
  </si>
  <si>
    <t>106</t>
  </si>
  <si>
    <t>61</t>
  </si>
  <si>
    <t>181</t>
  </si>
  <si>
    <t>90</t>
  </si>
  <si>
    <t>39</t>
  </si>
  <si>
    <t>91</t>
  </si>
  <si>
    <t>27</t>
  </si>
  <si>
    <t>228</t>
  </si>
  <si>
    <t>123</t>
  </si>
  <si>
    <t>72</t>
  </si>
  <si>
    <t>105</t>
  </si>
  <si>
    <t>53</t>
  </si>
  <si>
    <t>193</t>
  </si>
  <si>
    <t>101</t>
  </si>
  <si>
    <t>49</t>
  </si>
  <si>
    <t>92</t>
  </si>
  <si>
    <t>35</t>
  </si>
  <si>
    <t>296</t>
  </si>
  <si>
    <t>154</t>
  </si>
  <si>
    <t>89</t>
  </si>
  <si>
    <t>142</t>
  </si>
  <si>
    <t>75</t>
  </si>
  <si>
    <t>125</t>
  </si>
  <si>
    <t>70</t>
  </si>
  <si>
    <t>32</t>
  </si>
  <si>
    <t>55</t>
  </si>
  <si>
    <t>4. Khoa học</t>
  </si>
  <si>
    <t>292</t>
  </si>
  <si>
    <t>155</t>
  </si>
  <si>
    <t>137</t>
  </si>
  <si>
    <t>73</t>
  </si>
  <si>
    <t>129</t>
  </si>
  <si>
    <t>69</t>
  </si>
  <si>
    <t>31</t>
  </si>
  <si>
    <t>60</t>
  </si>
  <si>
    <t>15</t>
  </si>
  <si>
    <t>5. LS &amp;ĐL</t>
  </si>
  <si>
    <t>279</t>
  </si>
  <si>
    <t>150</t>
  </si>
  <si>
    <t>74</t>
  </si>
  <si>
    <t>33</t>
  </si>
  <si>
    <t>68</t>
  </si>
  <si>
    <t>19</t>
  </si>
  <si>
    <t>6. Âm nhạc</t>
  </si>
  <si>
    <t>266</t>
  </si>
  <si>
    <t>138</t>
  </si>
  <si>
    <t>128</t>
  </si>
  <si>
    <t>71</t>
  </si>
  <si>
    <t>86</t>
  </si>
  <si>
    <t>17</t>
  </si>
  <si>
    <t>7. Mĩ thuật</t>
  </si>
  <si>
    <t>257</t>
  </si>
  <si>
    <t>144</t>
  </si>
  <si>
    <t>83</t>
  </si>
  <si>
    <t>113</t>
  </si>
  <si>
    <t>64</t>
  </si>
  <si>
    <t>164</t>
  </si>
  <si>
    <t>80</t>
  </si>
  <si>
    <t>38</t>
  </si>
  <si>
    <t>84</t>
  </si>
  <si>
    <t>24</t>
  </si>
  <si>
    <t>8. Thủ công, Kĩ thuật</t>
  </si>
  <si>
    <t>273</t>
  </si>
  <si>
    <t>63</t>
  </si>
  <si>
    <t>148</t>
  </si>
  <si>
    <t>37</t>
  </si>
  <si>
    <t>25</t>
  </si>
  <si>
    <t>9. Thể dục</t>
  </si>
  <si>
    <t>242</t>
  </si>
  <si>
    <t>131</t>
  </si>
  <si>
    <t>76</t>
  </si>
  <si>
    <t>111</t>
  </si>
  <si>
    <t>56</t>
  </si>
  <si>
    <t>179</t>
  </si>
  <si>
    <t>93</t>
  </si>
  <si>
    <t>45</t>
  </si>
  <si>
    <t>10. Ngoại ngữ</t>
  </si>
  <si>
    <t>208</t>
  </si>
  <si>
    <t>110</t>
  </si>
  <si>
    <t>98</t>
  </si>
  <si>
    <t>54</t>
  </si>
  <si>
    <t>213</t>
  </si>
  <si>
    <t>114</t>
  </si>
  <si>
    <t>99</t>
  </si>
  <si>
    <t>34</t>
  </si>
  <si>
    <t>11. Tin học</t>
  </si>
  <si>
    <t>235</t>
  </si>
  <si>
    <t>79</t>
  </si>
  <si>
    <t>186</t>
  </si>
  <si>
    <t>42</t>
  </si>
  <si>
    <t>96</t>
  </si>
  <si>
    <t>II. Năng lực</t>
  </si>
  <si>
    <t>Tự phục vụ tự quản</t>
  </si>
  <si>
    <t>149</t>
  </si>
  <si>
    <t>87</t>
  </si>
  <si>
    <t>147</t>
  </si>
  <si>
    <t>50</t>
  </si>
  <si>
    <t>287</t>
  </si>
  <si>
    <t>139</t>
  </si>
  <si>
    <t>58</t>
  </si>
  <si>
    <t>251</t>
  </si>
  <si>
    <t>170</t>
  </si>
  <si>
    <t>41</t>
  </si>
  <si>
    <t>III. Phẩm chất</t>
  </si>
  <si>
    <t>Chăm học chăm làm</t>
  </si>
  <si>
    <t>135</t>
  </si>
  <si>
    <t>116</t>
  </si>
  <si>
    <t>81</t>
  </si>
  <si>
    <t>Tự tin trách nhiệm</t>
  </si>
  <si>
    <t>268</t>
  </si>
  <si>
    <t>130</t>
  </si>
  <si>
    <t>153</t>
  </si>
  <si>
    <t>67</t>
  </si>
  <si>
    <t>Trung thực kỷ luật</t>
  </si>
  <si>
    <t>293</t>
  </si>
  <si>
    <t>159</t>
  </si>
  <si>
    <t>65</t>
  </si>
  <si>
    <t>30</t>
  </si>
  <si>
    <t>20</t>
  </si>
  <si>
    <t>Đoàn kết yêu thương</t>
  </si>
  <si>
    <t>332</t>
  </si>
  <si>
    <t>173</t>
  </si>
  <si>
    <t>77</t>
  </si>
  <si>
    <t>51</t>
  </si>
  <si>
    <t>23</t>
  </si>
  <si>
    <t>11</t>
  </si>
  <si>
    <t>IV. Khen thưởng</t>
  </si>
  <si>
    <t>187</t>
  </si>
  <si>
    <t>95</t>
  </si>
  <si>
    <t>V. HSDT được trợ giảng</t>
  </si>
  <si>
    <t>VI. HS.K.Tật</t>
  </si>
  <si>
    <t>VII. HS bỏ học kỳ II</t>
  </si>
  <si>
    <t>+ Hoàn cảnh GĐKK</t>
  </si>
  <si>
    <t>+ KK trong học tập</t>
  </si>
  <si>
    <t>+ Xa trường, đi lại K.khăn</t>
  </si>
  <si>
    <t>+ Thiên tai, dịch bệnh</t>
  </si>
  <si>
    <t>+ Nguyên nhân khác</t>
  </si>
  <si>
    <t xml:space="preserve">VIII. Chương trình lớp học	</t>
  </si>
  <si>
    <t xml:space="preserve">Hoàn thành	</t>
  </si>
  <si>
    <t xml:space="preserve">Chưa hoàn thành	</t>
  </si>
  <si>
    <t>Công khai thông tin chất lượng giáo dục tiểu học thực tế lớp 1,2,3, năm học 2022-2023</t>
  </si>
  <si>
    <t>Công khai thông tin chất lượng giáo dục tiểu học thực tế lớp 4,5, năm học 2022-2023</t>
  </si>
  <si>
    <t>Phước Vĩnh, ngày 20 tháng 6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</si>
</sst>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m/d;@"/>
    <numFmt numFmtId="166" formatCode="#,###"/>
  </numFmts>
  <fonts count="36"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b/>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color theme="1"/>
      <name val="Times New Roman"/>
      <family val="2"/>
    </font>
    <font>
      <b/>
      <sz val="12"/>
      <color indexed="8"/>
      <name val="Times New Roman"/>
      <family val="2"/>
    </font>
    <font>
      <b/>
      <sz val="14"/>
      <color theme="1"/>
      <name val="Times New Roman"/>
      <family val="1"/>
    </font>
    <font>
      <sz val="13"/>
      <color indexed="8"/>
      <name val="Times New Roman"/>
      <family val="1"/>
    </font>
    <font>
      <sz val="12"/>
      <color rgb="FF333333"/>
      <name val="Times New Roman"/>
      <family val="1"/>
    </font>
    <font>
      <sz val="12"/>
      <color indexed="63"/>
      <name val="Times New Roman"/>
      <family val="1"/>
    </font>
    <font>
      <sz val="12"/>
      <color indexed="8"/>
      <name val="Times New Roman"/>
      <family val="1"/>
    </font>
    <font>
      <b/>
      <i/>
      <sz val="12"/>
      <color theme="1"/>
      <name val="Times New Roman"/>
      <family val="1"/>
    </font>
    <font>
      <b/>
      <i/>
      <sz val="12"/>
      <name val="Times New Roman"/>
      <family val="1"/>
    </font>
    <font>
      <sz val="12"/>
      <name val="Times New Roman"/>
      <family val="1"/>
    </font>
    <font>
      <b/>
      <sz val="12"/>
      <name val="Times New Roman"/>
      <family val="1"/>
    </font>
    <font>
      <b/>
      <sz val="11"/>
      <color theme="1"/>
      <name val="Calibri"/>
      <family val="2"/>
      <scheme val="minor"/>
    </font>
    <font>
      <b/>
      <sz val="11"/>
      <color theme="1"/>
      <name val="Times New Roman"/>
      <family val="1"/>
    </font>
    <font>
      <b/>
      <i/>
      <sz val="11"/>
      <color theme="1"/>
      <name val="Calibri"/>
      <family val="2"/>
      <scheme val="minor"/>
    </font>
    <font>
      <sz val="12"/>
      <color rgb="FFFF0000"/>
      <name val="Times New Roman"/>
      <family val="1"/>
    </font>
    <font>
      <sz val="11"/>
      <name val="Calibri"/>
      <family val="2"/>
      <scheme val="minor"/>
    </font>
    <font>
      <i/>
      <sz val="12"/>
      <name val="Times New Roman"/>
      <family val="1"/>
    </font>
    <font>
      <sz val="13"/>
      <name val="Times New Roman"/>
      <family val="1"/>
    </font>
    <font>
      <sz val="10"/>
      <color rgb="FF333333"/>
      <name val="Times New Roman"/>
      <family val="1"/>
    </font>
    <font>
      <b/>
      <sz val="12"/>
      <color indexed="8"/>
      <name val="Times New Roman"/>
      <family val="1"/>
    </font>
    <font>
      <b/>
      <sz val="14"/>
      <color indexed="8"/>
      <name val="Times New Roman"/>
      <family val="1"/>
    </font>
    <font>
      <b/>
      <sz val="10"/>
      <color indexed="8"/>
      <name val="Times New Roman"/>
      <family val="1"/>
    </font>
    <font>
      <b/>
      <i/>
      <sz val="12"/>
      <color indexed="8"/>
      <name val="Times New Roman"/>
      <family val="1"/>
    </font>
    <font>
      <sz val="12"/>
      <color indexed="8"/>
      <name val="Arial"/>
      <family val="2"/>
    </font>
  </fonts>
  <fills count="8">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s>
  <cellStyleXfs count="1">
    <xf numFmtId="0" fontId="0" fillId="0" borderId="0"/>
  </cellStyleXfs>
  <cellXfs count="203">
    <xf numFmtId="0" fontId="0" fillId="0" borderId="0" xfId="0"/>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5" fillId="0" borderId="0" xfId="0" applyFont="1"/>
    <xf numFmtId="0" fontId="3" fillId="0" borderId="0" xfId="0" applyFont="1" applyAlignment="1">
      <alignment horizontal="center"/>
    </xf>
    <xf numFmtId="0" fontId="1" fillId="2" borderId="1" xfId="0" applyFont="1" applyFill="1" applyBorder="1" applyAlignment="1">
      <alignment vertical="center" wrapText="1"/>
    </xf>
    <xf numFmtId="0" fontId="6"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xf numFmtId="0" fontId="10"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xf>
    <xf numFmtId="0" fontId="16" fillId="2" borderId="6" xfId="0" applyFont="1" applyFill="1" applyBorder="1" applyAlignment="1">
      <alignment horizontal="left" vertical="center" wrapText="1"/>
    </xf>
    <xf numFmtId="0" fontId="18" fillId="3" borderId="1" xfId="0" applyFont="1" applyFill="1" applyBorder="1" applyAlignment="1">
      <alignment horizontal="left" vertical="top" wrapText="1"/>
    </xf>
    <xf numFmtId="0" fontId="14" fillId="0" borderId="0" xfId="0" applyFont="1" applyAlignment="1"/>
    <xf numFmtId="0" fontId="2" fillId="0" borderId="0" xfId="0" applyFont="1" applyAlignment="1">
      <alignment horizontal="right"/>
    </xf>
    <xf numFmtId="0" fontId="19" fillId="2" borderId="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 fillId="2" borderId="1" xfId="0" applyFont="1" applyFill="1" applyBorder="1" applyAlignment="1">
      <alignment horizontal="left" vertical="center" wrapText="1"/>
    </xf>
    <xf numFmtId="49" fontId="21" fillId="0" borderId="10" xfId="0" applyNumberFormat="1" applyFont="1" applyFill="1" applyBorder="1" applyAlignment="1" applyProtection="1">
      <alignment horizontal="left" vertical="center"/>
    </xf>
    <xf numFmtId="0" fontId="6" fillId="2" borderId="1" xfId="0" applyFont="1" applyFill="1" applyBorder="1" applyAlignment="1">
      <alignment horizontal="left" vertical="center" wrapText="1"/>
    </xf>
    <xf numFmtId="49" fontId="21" fillId="0" borderId="11" xfId="0" applyNumberFormat="1" applyFont="1" applyFill="1" applyBorder="1" applyAlignment="1" applyProtection="1">
      <alignment horizontal="left" vertical="center"/>
    </xf>
    <xf numFmtId="0" fontId="1" fillId="2" borderId="12" xfId="0" applyFont="1" applyFill="1" applyBorder="1" applyAlignment="1">
      <alignment horizontal="center" vertical="center" wrapText="1"/>
    </xf>
    <xf numFmtId="49" fontId="22" fillId="0" borderId="7" xfId="0" applyNumberFormat="1" applyFont="1" applyFill="1" applyBorder="1" applyAlignment="1" applyProtection="1">
      <alignment horizontal="left" vertical="center"/>
    </xf>
    <xf numFmtId="0" fontId="23" fillId="0" borderId="0" xfId="0" applyFont="1"/>
    <xf numFmtId="0" fontId="3" fillId="4" borderId="1" xfId="0" applyFont="1" applyFill="1" applyBorder="1" applyAlignment="1">
      <alignment horizontal="center" vertical="center" wrapText="1"/>
    </xf>
    <xf numFmtId="1" fontId="21" fillId="4" borderId="8" xfId="0" applyNumberFormat="1" applyFont="1" applyFill="1" applyBorder="1" applyAlignment="1" applyProtection="1">
      <alignment horizontal="center" vertical="center"/>
      <protection locked="0"/>
    </xf>
    <xf numFmtId="1" fontId="21" fillId="4" borderId="9" xfId="0" applyNumberFormat="1" applyFont="1" applyFill="1" applyBorder="1" applyAlignment="1" applyProtection="1">
      <alignment horizontal="center" vertical="center"/>
      <protection locked="0"/>
    </xf>
    <xf numFmtId="2" fontId="3" fillId="4" borderId="1" xfId="0" applyNumberFormat="1" applyFont="1" applyFill="1" applyBorder="1" applyAlignment="1">
      <alignment horizontal="center" vertical="center" wrapText="1"/>
    </xf>
    <xf numFmtId="0" fontId="1"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49" fontId="21" fillId="0" borderId="12" xfId="0" applyNumberFormat="1" applyFont="1" applyFill="1" applyBorder="1" applyAlignment="1" applyProtection="1">
      <alignment horizontal="left" vertical="center"/>
    </xf>
    <xf numFmtId="49" fontId="20" fillId="0" borderId="1" xfId="0" applyNumberFormat="1" applyFont="1" applyFill="1" applyBorder="1" applyAlignment="1" applyProtection="1">
      <alignment horizontal="left" vertical="center"/>
    </xf>
    <xf numFmtId="1" fontId="21" fillId="4" borderId="1" xfId="0" applyNumberFormat="1" applyFont="1" applyFill="1" applyBorder="1" applyAlignment="1" applyProtection="1">
      <alignment horizontal="center" vertical="center"/>
      <protection locked="0"/>
    </xf>
    <xf numFmtId="0" fontId="19" fillId="0" borderId="0" xfId="0" applyFont="1" applyBorder="1" applyAlignment="1">
      <alignment horizontal="center" wrapText="1"/>
    </xf>
    <xf numFmtId="0" fontId="25" fillId="0" borderId="0" xfId="0" applyFont="1" applyAlignment="1">
      <alignment wrapText="1"/>
    </xf>
    <xf numFmtId="49" fontId="21" fillId="0" borderId="1" xfId="0" applyNumberFormat="1" applyFont="1" applyFill="1" applyBorder="1" applyAlignment="1" applyProtection="1">
      <alignment horizontal="left" vertical="center"/>
    </xf>
    <xf numFmtId="0" fontId="3" fillId="4"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18" fillId="3" borderId="1" xfId="0" quotePrefix="1" applyNumberFormat="1" applyFont="1" applyFill="1" applyBorder="1" applyAlignment="1">
      <alignment horizontal="center" vertical="center"/>
    </xf>
    <xf numFmtId="0" fontId="3" fillId="6" borderId="1" xfId="0" applyFont="1" applyFill="1" applyBorder="1" applyAlignment="1">
      <alignment horizontal="center" vertical="center" wrapText="1"/>
    </xf>
    <xf numFmtId="1" fontId="1" fillId="0" borderId="0" xfId="0" applyNumberFormat="1" applyFont="1" applyBorder="1" applyAlignment="1">
      <alignment horizontal="center" wrapText="1"/>
    </xf>
    <xf numFmtId="0" fontId="19" fillId="6"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0" borderId="0" xfId="0" applyFont="1" applyAlignment="1">
      <alignment horizontal="center" wrapText="1"/>
    </xf>
    <xf numFmtId="1" fontId="19" fillId="0" borderId="0" xfId="0" applyNumberFormat="1" applyFont="1" applyBorder="1" applyAlignment="1">
      <alignment horizontal="center" wrapText="1"/>
    </xf>
    <xf numFmtId="0" fontId="20" fillId="2" borderId="1" xfId="0" applyFont="1" applyFill="1" applyBorder="1" applyAlignment="1">
      <alignment horizontal="center" vertical="center" wrapText="1"/>
    </xf>
    <xf numFmtId="1" fontId="21" fillId="6" borderId="1" xfId="0" applyNumberFormat="1"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2" fillId="0" borderId="0" xfId="0" applyFont="1" applyBorder="1" applyAlignment="1">
      <alignment horizontal="center" wrapText="1"/>
    </xf>
    <xf numFmtId="1" fontId="22" fillId="0" borderId="0" xfId="0" applyNumberFormat="1" applyFont="1" applyBorder="1" applyAlignment="1">
      <alignment horizontal="center" wrapText="1"/>
    </xf>
    <xf numFmtId="0" fontId="27" fillId="0" borderId="0" xfId="0" applyFont="1" applyAlignment="1">
      <alignment wrapText="1"/>
    </xf>
    <xf numFmtId="1" fontId="21" fillId="5"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2" fontId="21" fillId="4"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7" fillId="0" borderId="0" xfId="0" applyFont="1"/>
    <xf numFmtId="0" fontId="29" fillId="0" borderId="0" xfId="0" applyFont="1"/>
    <xf numFmtId="0" fontId="21" fillId="5" borderId="1" xfId="0" applyFont="1" applyFill="1" applyBorder="1" applyAlignment="1">
      <alignment horizontal="center" vertical="center" wrapText="1"/>
    </xf>
    <xf numFmtId="2" fontId="21" fillId="5" borderId="1" xfId="0" applyNumberFormat="1" applyFont="1" applyFill="1" applyBorder="1" applyAlignment="1">
      <alignment horizontal="center" vertical="center" wrapText="1"/>
    </xf>
    <xf numFmtId="1" fontId="21" fillId="4" borderId="1" xfId="0" applyNumberFormat="1" applyFont="1" applyFill="1" applyBorder="1" applyAlignment="1">
      <alignment horizontal="center" vertical="center" wrapText="1"/>
    </xf>
    <xf numFmtId="164" fontId="21" fillId="4" borderId="1" xfId="0" applyNumberFormat="1" applyFont="1" applyFill="1" applyBorder="1" applyAlignment="1">
      <alignment horizontal="center" vertical="center" wrapText="1"/>
    </xf>
    <xf numFmtId="0" fontId="22" fillId="0" borderId="0" xfId="0" applyFont="1" applyAlignment="1">
      <alignment horizont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10" fillId="0" borderId="1" xfId="0" applyFont="1" applyBorder="1"/>
    <xf numFmtId="0" fontId="30" fillId="0" borderId="1" xfId="0" applyFont="1" applyBorder="1" applyAlignment="1">
      <alignment vertical="center" wrapText="1"/>
    </xf>
    <xf numFmtId="0" fontId="3" fillId="0" borderId="1" xfId="0" applyFont="1" applyBorder="1" applyAlignment="1">
      <alignment horizontal="center" wrapText="1"/>
    </xf>
    <xf numFmtId="0" fontId="1" fillId="0" borderId="0" xfId="0"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6" fillId="2" borderId="16"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31" fillId="0" borderId="0" xfId="0" applyNumberFormat="1" applyFont="1" applyFill="1" applyAlignment="1" applyProtection="1">
      <alignment vertical="center"/>
    </xf>
    <xf numFmtId="0" fontId="18" fillId="0" borderId="0" xfId="0" applyNumberFormat="1" applyFont="1" applyFill="1" applyAlignment="1" applyProtection="1">
      <alignment vertical="center"/>
    </xf>
    <xf numFmtId="0" fontId="33" fillId="4" borderId="1" xfId="0" applyNumberFormat="1" applyFont="1" applyFill="1" applyBorder="1" applyAlignment="1" applyProtection="1">
      <alignment horizontal="center" vertical="center" wrapText="1"/>
    </xf>
    <xf numFmtId="49" fontId="34" fillId="4" borderId="3" xfId="0" applyNumberFormat="1" applyFont="1" applyFill="1" applyBorder="1" applyAlignment="1" applyProtection="1">
      <alignment vertical="center"/>
    </xf>
    <xf numFmtId="49" fontId="20" fillId="4" borderId="1" xfId="0" applyNumberFormat="1" applyFont="1" applyFill="1" applyBorder="1" applyAlignment="1" applyProtection="1">
      <alignment horizontal="right" wrapText="1"/>
    </xf>
    <xf numFmtId="166" fontId="20" fillId="4" borderId="1" xfId="0" applyNumberFormat="1" applyFont="1" applyFill="1" applyBorder="1" applyAlignment="1" applyProtection="1">
      <alignment horizontal="right" wrapText="1"/>
    </xf>
    <xf numFmtId="166" fontId="21" fillId="4" borderId="1" xfId="0" applyNumberFormat="1" applyFont="1" applyFill="1" applyBorder="1" applyAlignment="1" applyProtection="1">
      <alignment horizontal="right" wrapText="1"/>
    </xf>
    <xf numFmtId="49" fontId="34" fillId="4" borderId="20" xfId="0" applyNumberFormat="1" applyFont="1" applyFill="1" applyBorder="1" applyAlignment="1" applyProtection="1">
      <alignment vertical="center"/>
    </xf>
    <xf numFmtId="1" fontId="20" fillId="4" borderId="1" xfId="0" applyNumberFormat="1" applyFont="1" applyFill="1" applyBorder="1" applyAlignment="1" applyProtection="1">
      <alignment horizontal="right" wrapText="1"/>
    </xf>
    <xf numFmtId="49" fontId="18" fillId="4" borderId="21" xfId="0" applyNumberFormat="1" applyFont="1" applyFill="1" applyBorder="1" applyAlignment="1" applyProtection="1">
      <alignment horizontal="left" vertical="center"/>
    </xf>
    <xf numFmtId="166" fontId="21" fillId="4" borderId="1" xfId="0" applyNumberFormat="1" applyFont="1" applyFill="1" applyBorder="1" applyAlignment="1" applyProtection="1">
      <alignment horizontal="right" wrapText="1"/>
      <protection locked="0"/>
    </xf>
    <xf numFmtId="49" fontId="18" fillId="4" borderId="22" xfId="0" applyNumberFormat="1" applyFont="1" applyFill="1" applyBorder="1" applyAlignment="1" applyProtection="1">
      <alignment horizontal="left" vertical="center"/>
    </xf>
    <xf numFmtId="49" fontId="18" fillId="4" borderId="23" xfId="0" applyNumberFormat="1" applyFont="1" applyFill="1" applyBorder="1" applyAlignment="1" applyProtection="1">
      <alignment horizontal="left" vertical="center"/>
    </xf>
    <xf numFmtId="49" fontId="18" fillId="4" borderId="24" xfId="0" applyNumberFormat="1" applyFont="1" applyFill="1" applyBorder="1" applyAlignment="1" applyProtection="1">
      <alignment horizontal="left" vertical="center"/>
    </xf>
    <xf numFmtId="1" fontId="34" fillId="4" borderId="20" xfId="0" applyNumberFormat="1" applyFont="1" applyFill="1" applyBorder="1" applyAlignment="1" applyProtection="1">
      <alignment vertical="center"/>
    </xf>
    <xf numFmtId="49" fontId="18" fillId="4" borderId="18" xfId="0" applyNumberFormat="1" applyFont="1" applyFill="1" applyBorder="1" applyAlignment="1" applyProtection="1">
      <alignment horizontal="left" vertical="center"/>
    </xf>
    <xf numFmtId="1" fontId="34" fillId="4" borderId="8" xfId="0" applyNumberFormat="1" applyFont="1" applyFill="1" applyBorder="1" applyAlignment="1" applyProtection="1">
      <alignment vertical="center"/>
    </xf>
    <xf numFmtId="49" fontId="18" fillId="4" borderId="25" xfId="0" applyNumberFormat="1" applyFont="1" applyFill="1" applyBorder="1" applyAlignment="1" applyProtection="1">
      <alignment horizontal="left" vertical="center"/>
    </xf>
    <xf numFmtId="49" fontId="18" fillId="4" borderId="13" xfId="0" applyNumberFormat="1" applyFont="1" applyFill="1" applyBorder="1" applyAlignment="1" applyProtection="1">
      <alignment horizontal="left" vertical="center"/>
    </xf>
    <xf numFmtId="1" fontId="34" fillId="4" borderId="22" xfId="0" applyNumberFormat="1" applyFont="1" applyFill="1" applyBorder="1" applyAlignment="1" applyProtection="1">
      <alignment vertical="center"/>
    </xf>
    <xf numFmtId="49" fontId="18" fillId="4" borderId="26" xfId="0" applyNumberFormat="1" applyFont="1" applyFill="1" applyBorder="1" applyAlignment="1" applyProtection="1">
      <alignment horizontal="left" vertical="center"/>
    </xf>
    <xf numFmtId="49" fontId="34" fillId="4" borderId="3" xfId="0" applyNumberFormat="1" applyFont="1" applyFill="1" applyBorder="1" applyAlignment="1" applyProtection="1">
      <alignment horizontal="left" vertical="center"/>
    </xf>
    <xf numFmtId="0" fontId="34" fillId="4" borderId="22" xfId="0" applyNumberFormat="1" applyFont="1" applyFill="1" applyBorder="1" applyAlignment="1" applyProtection="1">
      <alignment horizontal="left" vertical="center" wrapText="1"/>
    </xf>
    <xf numFmtId="49" fontId="31" fillId="4" borderId="23" xfId="0" applyNumberFormat="1" applyFont="1" applyFill="1" applyBorder="1" applyAlignment="1" applyProtection="1">
      <alignment horizontal="left" vertical="center"/>
    </xf>
    <xf numFmtId="49" fontId="31" fillId="4" borderId="3" xfId="0" applyNumberFormat="1" applyFont="1" applyFill="1" applyBorder="1" applyAlignment="1" applyProtection="1">
      <alignment horizontal="left" vertical="center"/>
    </xf>
    <xf numFmtId="0" fontId="18" fillId="0" borderId="27" xfId="0" applyNumberFormat="1" applyFont="1" applyFill="1" applyBorder="1" applyAlignment="1" applyProtection="1">
      <alignment vertical="center"/>
    </xf>
    <xf numFmtId="0" fontId="21" fillId="0" borderId="1" xfId="0" applyNumberFormat="1" applyFont="1" applyFill="1" applyBorder="1" applyAlignment="1" applyProtection="1">
      <alignment horizontal="right" wrapText="1"/>
    </xf>
    <xf numFmtId="166" fontId="21" fillId="0" borderId="1" xfId="0" applyNumberFormat="1" applyFont="1" applyFill="1" applyBorder="1" applyAlignment="1" applyProtection="1">
      <alignment horizontal="right" wrapText="1"/>
    </xf>
    <xf numFmtId="0" fontId="18" fillId="0" borderId="28" xfId="0" applyNumberFormat="1" applyFont="1" applyFill="1" applyBorder="1" applyAlignment="1" applyProtection="1">
      <alignment vertical="center"/>
    </xf>
    <xf numFmtId="0" fontId="31" fillId="0" borderId="29" xfId="0" applyNumberFormat="1" applyFont="1" applyFill="1" applyBorder="1" applyAlignment="1" applyProtection="1">
      <alignment vertical="center"/>
    </xf>
    <xf numFmtId="0" fontId="18" fillId="0" borderId="29" xfId="0" applyNumberFormat="1" applyFont="1" applyFill="1" applyBorder="1" applyAlignment="1" applyProtection="1">
      <alignment vertical="center"/>
    </xf>
    <xf numFmtId="0" fontId="31" fillId="0" borderId="0" xfId="0" applyNumberFormat="1" applyFont="1" applyFill="1" applyAlignment="1" applyProtection="1"/>
    <xf numFmtId="0" fontId="31" fillId="4" borderId="1" xfId="0" applyNumberFormat="1" applyFont="1" applyFill="1" applyBorder="1" applyAlignment="1" applyProtection="1">
      <alignment horizontal="center" vertical="center" wrapText="1"/>
    </xf>
    <xf numFmtId="1" fontId="21" fillId="4" borderId="1" xfId="0" applyNumberFormat="1" applyFont="1" applyFill="1" applyBorder="1" applyAlignment="1" applyProtection="1">
      <alignment horizontal="right" wrapText="1"/>
    </xf>
    <xf numFmtId="49" fontId="18" fillId="4" borderId="21" xfId="0" applyNumberFormat="1" applyFont="1" applyFill="1" applyBorder="1" applyAlignment="1" applyProtection="1">
      <alignment horizontal="left" vertical="center" indent="1"/>
    </xf>
    <xf numFmtId="49" fontId="21" fillId="4" borderId="1" xfId="0" applyNumberFormat="1" applyFont="1" applyFill="1" applyBorder="1" applyAlignment="1" applyProtection="1">
      <alignment horizontal="right" wrapText="1" indent="1"/>
    </xf>
    <xf numFmtId="1" fontId="21" fillId="4" borderId="1" xfId="0" applyNumberFormat="1" applyFont="1" applyFill="1" applyBorder="1" applyAlignment="1" applyProtection="1">
      <alignment horizontal="right" wrapText="1"/>
      <protection locked="0"/>
    </xf>
    <xf numFmtId="49" fontId="18" fillId="4" borderId="22" xfId="0" applyNumberFormat="1" applyFont="1" applyFill="1" applyBorder="1" applyAlignment="1" applyProtection="1">
      <alignment horizontal="left" vertical="center" indent="1"/>
    </xf>
    <xf numFmtId="49" fontId="18" fillId="4" borderId="23" xfId="0" applyNumberFormat="1" applyFont="1" applyFill="1" applyBorder="1" applyAlignment="1" applyProtection="1">
      <alignment horizontal="left" vertical="center" indent="1"/>
    </xf>
    <xf numFmtId="49" fontId="18" fillId="4" borderId="24" xfId="0" applyNumberFormat="1" applyFont="1" applyFill="1" applyBorder="1" applyAlignment="1" applyProtection="1">
      <alignment horizontal="left" vertical="center" indent="1"/>
    </xf>
    <xf numFmtId="49" fontId="18" fillId="4" borderId="30" xfId="0" applyNumberFormat="1" applyFont="1" applyFill="1" applyBorder="1" applyAlignment="1" applyProtection="1">
      <alignment horizontal="left" vertical="center" indent="1"/>
    </xf>
    <xf numFmtId="0" fontId="34" fillId="4" borderId="22" xfId="0" applyNumberFormat="1" applyFont="1" applyFill="1" applyBorder="1" applyAlignment="1" applyProtection="1">
      <alignment horizontal="left" wrapText="1"/>
    </xf>
    <xf numFmtId="0" fontId="20" fillId="4" borderId="1" xfId="0" applyNumberFormat="1" applyFont="1" applyFill="1" applyBorder="1" applyAlignment="1" applyProtection="1">
      <alignment horizontal="right" wrapText="1"/>
    </xf>
    <xf numFmtId="49" fontId="18" fillId="4" borderId="21" xfId="0" applyNumberFormat="1" applyFont="1" applyFill="1" applyBorder="1" applyAlignment="1" applyProtection="1">
      <alignment horizontal="left"/>
    </xf>
    <xf numFmtId="49" fontId="21" fillId="4" borderId="1" xfId="0" applyNumberFormat="1" applyFont="1" applyFill="1" applyBorder="1" applyAlignment="1" applyProtection="1">
      <alignment horizontal="right" wrapText="1"/>
    </xf>
    <xf numFmtId="49" fontId="18" fillId="4" borderId="23" xfId="0" applyNumberFormat="1" applyFont="1" applyFill="1" applyBorder="1" applyAlignment="1" applyProtection="1">
      <alignment horizontal="left"/>
    </xf>
    <xf numFmtId="0" fontId="31" fillId="0" borderId="1" xfId="0" applyNumberFormat="1" applyFont="1" applyFill="1" applyBorder="1" applyAlignment="1" applyProtection="1"/>
    <xf numFmtId="0" fontId="18" fillId="0" borderId="19" xfId="0" applyNumberFormat="1" applyFont="1" applyFill="1" applyBorder="1" applyAlignment="1" applyProtection="1"/>
    <xf numFmtId="0" fontId="18" fillId="0" borderId="7" xfId="0" applyNumberFormat="1" applyFont="1" applyFill="1" applyBorder="1" applyAlignment="1" applyProtection="1"/>
    <xf numFmtId="0" fontId="35" fillId="0" borderId="0" xfId="0" applyNumberFormat="1" applyFont="1" applyFill="1" applyAlignment="1" applyProtection="1"/>
    <xf numFmtId="0" fontId="5" fillId="0" borderId="0" xfId="0" applyFont="1" applyAlignment="1"/>
    <xf numFmtId="0" fontId="14" fillId="0" borderId="0" xfId="0" applyFont="1" applyBorder="1" applyAlignment="1">
      <alignment wrapText="1"/>
    </xf>
    <xf numFmtId="0" fontId="2" fillId="0" borderId="0" xfId="0" applyFont="1" applyAlignment="1"/>
    <xf numFmtId="0" fontId="2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12" fillId="0" borderId="0" xfId="0" applyFont="1" applyAlignment="1">
      <alignment horizontal="center"/>
    </xf>
    <xf numFmtId="0" fontId="13" fillId="0" borderId="0" xfId="0" applyFont="1" applyAlignment="1">
      <alignment horizontal="center"/>
    </xf>
    <xf numFmtId="0" fontId="15" fillId="0" borderId="0" xfId="0" applyFont="1" applyAlignment="1">
      <alignment horizontal="center"/>
    </xf>
    <xf numFmtId="0" fontId="1" fillId="0" borderId="0" xfId="0" applyFont="1" applyBorder="1" applyAlignment="1">
      <alignment horizont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8" fillId="3" borderId="3" xfId="0" quotePrefix="1"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20" fillId="2" borderId="1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center"/>
    </xf>
    <xf numFmtId="0" fontId="1" fillId="2"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33" fillId="4" borderId="11" xfId="0" applyNumberFormat="1" applyFont="1" applyFill="1" applyBorder="1" applyAlignment="1" applyProtection="1">
      <alignment horizontal="center" vertical="center" wrapText="1"/>
    </xf>
    <xf numFmtId="0" fontId="33" fillId="4" borderId="12" xfId="0" applyNumberFormat="1" applyFont="1" applyFill="1" applyBorder="1" applyAlignment="1" applyProtection="1">
      <alignment horizontal="center" vertical="center" wrapText="1"/>
    </xf>
    <xf numFmtId="0" fontId="33" fillId="4" borderId="7" xfId="0" applyNumberFormat="1" applyFont="1" applyFill="1" applyBorder="1" applyAlignment="1" applyProtection="1">
      <alignment horizontal="center" vertical="center" wrapText="1"/>
    </xf>
    <xf numFmtId="0" fontId="33" fillId="4" borderId="1" xfId="0" applyNumberFormat="1" applyFont="1" applyFill="1" applyBorder="1" applyAlignment="1" applyProtection="1">
      <alignment horizontal="center" vertical="center" wrapText="1"/>
    </xf>
    <xf numFmtId="0" fontId="2" fillId="0" borderId="0" xfId="0" applyFont="1" applyAlignment="1">
      <alignment horizontal="center"/>
    </xf>
    <xf numFmtId="0" fontId="31" fillId="4" borderId="1" xfId="0" applyNumberFormat="1" applyFont="1" applyFill="1" applyBorder="1" applyAlignment="1" applyProtection="1">
      <alignment horizontal="center" vertical="center" wrapText="1"/>
    </xf>
    <xf numFmtId="0" fontId="31" fillId="4" borderId="11" xfId="0" applyNumberFormat="1" applyFont="1" applyFill="1" applyBorder="1" applyAlignment="1" applyProtection="1">
      <alignment horizontal="center" vertical="center" wrapText="1"/>
    </xf>
    <xf numFmtId="0" fontId="31" fillId="4" borderId="7" xfId="0" applyNumberFormat="1" applyFont="1" applyFill="1" applyBorder="1" applyAlignment="1" applyProtection="1">
      <alignment horizontal="center" vertical="center" wrapText="1"/>
    </xf>
    <xf numFmtId="0" fontId="32" fillId="0" borderId="0" xfId="0" applyNumberFormat="1" applyFont="1" applyFill="1" applyAlignment="1" applyProtection="1">
      <alignment horizontal="center" vertical="center"/>
    </xf>
    <xf numFmtId="0" fontId="31" fillId="4" borderId="12" xfId="0" applyNumberFormat="1" applyFont="1" applyFill="1" applyBorder="1" applyAlignment="1" applyProtection="1">
      <alignment horizontal="center" vertical="center" wrapText="1"/>
    </xf>
    <xf numFmtId="0" fontId="9" fillId="0" borderId="2" xfId="0" applyFont="1" applyBorder="1" applyAlignment="1">
      <alignment horizontal="center" wrapText="1"/>
    </xf>
    <xf numFmtId="0" fontId="3" fillId="2" borderId="1" xfId="0" applyFont="1" applyFill="1" applyBorder="1" applyAlignment="1">
      <alignment horizontal="center" vertical="center" wrapText="1"/>
    </xf>
    <xf numFmtId="0" fontId="24" fillId="0" borderId="0" xfId="0" applyFont="1" applyAlignment="1">
      <alignment horizontal="center"/>
    </xf>
    <xf numFmtId="0" fontId="3" fillId="0" borderId="1" xfId="0" applyFont="1" applyBorder="1" applyAlignment="1">
      <alignment horizontal="center" vertical="center" wrapText="1"/>
    </xf>
    <xf numFmtId="0" fontId="1" fillId="0" borderId="0" xfId="0" applyFont="1" applyBorder="1" applyAlignment="1">
      <alignment horizontal="center" vertical="top" wrapText="1"/>
    </xf>
    <xf numFmtId="164" fontId="18" fillId="3" borderId="1" xfId="0" applyNumberFormat="1" applyFont="1" applyFill="1" applyBorder="1" applyAlignment="1">
      <alignment horizontal="center" vertical="center" wrapText="1"/>
    </xf>
    <xf numFmtId="1" fontId="18" fillId="3" borderId="1" xfId="0" applyNumberFormat="1" applyFont="1" applyFill="1" applyBorder="1" applyAlignment="1">
      <alignment horizontal="center" vertical="center" wrapText="1"/>
    </xf>
    <xf numFmtId="165" fontId="21" fillId="2" borderId="1" xfId="0" quotePrefix="1"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428625</xdr:colOff>
      <xdr:row>2</xdr:row>
      <xdr:rowOff>19050</xdr:rowOff>
    </xdr:from>
    <xdr:to>
      <xdr:col>0</xdr:col>
      <xdr:colOff>409575</xdr:colOff>
      <xdr:row>2</xdr:row>
      <xdr:rowOff>19050</xdr:rowOff>
    </xdr:to>
    <xdr:sp macro="" textlink="">
      <xdr:nvSpPr>
        <xdr:cNvPr id="6" name="Line 1">
          <a:extLst>
            <a:ext uri="{FF2B5EF4-FFF2-40B4-BE49-F238E27FC236}">
              <a16:creationId xmlns:a16="http://schemas.microsoft.com/office/drawing/2014/main" id="{00000000-0008-0000-0000-000006000000}"/>
            </a:ext>
          </a:extLst>
        </xdr:cNvPr>
        <xdr:cNvSpPr>
          <a:spLocks noChangeShapeType="1"/>
        </xdr:cNvSpPr>
      </xdr:nvSpPr>
      <xdr:spPr bwMode="auto">
        <a:xfrm>
          <a:off x="409575" y="46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1028700</xdr:colOff>
      <xdr:row>2</xdr:row>
      <xdr:rowOff>0</xdr:rowOff>
    </xdr:from>
    <xdr:to>
      <xdr:col>5</xdr:col>
      <xdr:colOff>352425</xdr:colOff>
      <xdr:row>2</xdr:row>
      <xdr:rowOff>2</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flipV="1">
          <a:off x="5248275" y="438150"/>
          <a:ext cx="2143125"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561975</xdr:colOff>
      <xdr:row>2</xdr:row>
      <xdr:rowOff>0</xdr:rowOff>
    </xdr:from>
    <xdr:to>
      <xdr:col>1</xdr:col>
      <xdr:colOff>1457325</xdr:colOff>
      <xdr:row>2</xdr:row>
      <xdr:rowOff>0</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933450" y="438150"/>
          <a:ext cx="895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2</xdr:row>
      <xdr:rowOff>200025</xdr:rowOff>
    </xdr:from>
    <xdr:to>
      <xdr:col>1</xdr:col>
      <xdr:colOff>1704975</xdr:colOff>
      <xdr:row>3</xdr:row>
      <xdr:rowOff>1</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flipV="1">
          <a:off x="1123950" y="409575"/>
          <a:ext cx="1028700"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171450</xdr:colOff>
      <xdr:row>3</xdr:row>
      <xdr:rowOff>0</xdr:rowOff>
    </xdr:from>
    <xdr:to>
      <xdr:col>6</xdr:col>
      <xdr:colOff>409575</xdr:colOff>
      <xdr:row>3</xdr:row>
      <xdr:rowOff>9525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flipV="1">
          <a:off x="3848100" y="619125"/>
          <a:ext cx="18954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676275</xdr:colOff>
      <xdr:row>2</xdr:row>
      <xdr:rowOff>200025</xdr:rowOff>
    </xdr:from>
    <xdr:to>
      <xdr:col>1</xdr:col>
      <xdr:colOff>1704975</xdr:colOff>
      <xdr:row>3</xdr:row>
      <xdr:rowOff>1</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flipV="1">
          <a:off x="1123950" y="609600"/>
          <a:ext cx="1028700"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xdr:colOff>
      <xdr:row>3</xdr:row>
      <xdr:rowOff>19050</xdr:rowOff>
    </xdr:from>
    <xdr:to>
      <xdr:col>16</xdr:col>
      <xdr:colOff>323850</xdr:colOff>
      <xdr:row>3</xdr:row>
      <xdr:rowOff>28575</xdr:rowOff>
    </xdr:to>
    <xdr:cxnSp macro="">
      <xdr:nvCxnSpPr>
        <xdr:cNvPr id="3" name="Straight Connector 2">
          <a:extLst>
            <a:ext uri="{FF2B5EF4-FFF2-40B4-BE49-F238E27FC236}">
              <a16:creationId xmlns:a16="http://schemas.microsoft.com/office/drawing/2014/main" id="{00000000-0008-0000-0100-000007000000}"/>
            </a:ext>
          </a:extLst>
        </xdr:cNvPr>
        <xdr:cNvCxnSpPr/>
      </xdr:nvCxnSpPr>
      <xdr:spPr>
        <a:xfrm flipV="1">
          <a:off x="6572250" y="638175"/>
          <a:ext cx="15049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533400</xdr:colOff>
      <xdr:row>3</xdr:row>
      <xdr:rowOff>9525</xdr:rowOff>
    </xdr:from>
    <xdr:to>
      <xdr:col>1</xdr:col>
      <xdr:colOff>171450</xdr:colOff>
      <xdr:row>3</xdr:row>
      <xdr:rowOff>9525</xdr:rowOff>
    </xdr:to>
    <xdr:cxnSp macro="">
      <xdr:nvCxnSpPr>
        <xdr:cNvPr id="5" name="Straight Connector 4"/>
        <xdr:cNvCxnSpPr/>
      </xdr:nvCxnSpPr>
      <xdr:spPr>
        <a:xfrm>
          <a:off x="533400" y="628650"/>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676275</xdr:colOff>
      <xdr:row>2</xdr:row>
      <xdr:rowOff>200025</xdr:rowOff>
    </xdr:from>
    <xdr:to>
      <xdr:col>1</xdr:col>
      <xdr:colOff>1704975</xdr:colOff>
      <xdr:row>3</xdr:row>
      <xdr:rowOff>1</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flipV="1">
          <a:off x="2000250" y="609600"/>
          <a:ext cx="0"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381000</xdr:colOff>
      <xdr:row>3</xdr:row>
      <xdr:rowOff>19050</xdr:rowOff>
    </xdr:from>
    <xdr:to>
      <xdr:col>12</xdr:col>
      <xdr:colOff>485775</xdr:colOff>
      <xdr:row>3</xdr:row>
      <xdr:rowOff>28575</xdr:rowOff>
    </xdr:to>
    <xdr:cxnSp macro="">
      <xdr:nvCxnSpPr>
        <xdr:cNvPr id="3" name="Straight Connector 2">
          <a:extLst>
            <a:ext uri="{FF2B5EF4-FFF2-40B4-BE49-F238E27FC236}">
              <a16:creationId xmlns:a16="http://schemas.microsoft.com/office/drawing/2014/main" id="{00000000-0008-0000-0100-000007000000}"/>
            </a:ext>
          </a:extLst>
        </xdr:cNvPr>
        <xdr:cNvCxnSpPr/>
      </xdr:nvCxnSpPr>
      <xdr:spPr>
        <a:xfrm flipV="1">
          <a:off x="6038850" y="638175"/>
          <a:ext cx="21717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752475</xdr:colOff>
      <xdr:row>3</xdr:row>
      <xdr:rowOff>19050</xdr:rowOff>
    </xdr:from>
    <xdr:to>
      <xdr:col>1</xdr:col>
      <xdr:colOff>390525</xdr:colOff>
      <xdr:row>3</xdr:row>
      <xdr:rowOff>19050</xdr:rowOff>
    </xdr:to>
    <xdr:cxnSp macro="">
      <xdr:nvCxnSpPr>
        <xdr:cNvPr id="4" name="Straight Connector 3"/>
        <xdr:cNvCxnSpPr/>
      </xdr:nvCxnSpPr>
      <xdr:spPr>
        <a:xfrm>
          <a:off x="752475" y="638175"/>
          <a:ext cx="1704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533400</xdr:colOff>
      <xdr:row>2</xdr:row>
      <xdr:rowOff>0</xdr:rowOff>
    </xdr:from>
    <xdr:to>
      <xdr:col>1</xdr:col>
      <xdr:colOff>1704975</xdr:colOff>
      <xdr:row>2</xdr:row>
      <xdr:rowOff>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81075" y="419100"/>
          <a:ext cx="11715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619125</xdr:colOff>
      <xdr:row>2</xdr:row>
      <xdr:rowOff>0</xdr:rowOff>
    </xdr:from>
    <xdr:to>
      <xdr:col>1</xdr:col>
      <xdr:colOff>1504950</xdr:colOff>
      <xdr:row>2</xdr:row>
      <xdr:rowOff>9525</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flipV="1">
          <a:off x="942975" y="419100"/>
          <a:ext cx="8858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115" zoomScaleNormal="115" workbookViewId="0">
      <selection activeCell="C10" sqref="C10:F10"/>
    </sheetView>
  </sheetViews>
  <sheetFormatPr defaultRowHeight="15.75" x14ac:dyDescent="0.25"/>
  <cols>
    <col min="1" max="1" width="5.5703125" customWidth="1"/>
    <col min="2" max="2" width="36.5703125" customWidth="1"/>
    <col min="3" max="3" width="21.140625" customWidth="1"/>
    <col min="4" max="6" width="21.140625" style="17" customWidth="1"/>
    <col min="7" max="7" width="20.5703125" style="17" customWidth="1"/>
    <col min="8" max="8" width="3.28515625" style="17" customWidth="1"/>
    <col min="9" max="9" width="4.85546875" style="17" customWidth="1"/>
    <col min="10" max="12" width="5" customWidth="1"/>
    <col min="13" max="16" width="4.5703125" customWidth="1"/>
  </cols>
  <sheetData>
    <row r="1" spans="1:16" s="26" customFormat="1" x14ac:dyDescent="0.25">
      <c r="A1" s="160" t="s">
        <v>156</v>
      </c>
      <c r="B1" s="160"/>
      <c r="D1" s="157" t="s">
        <v>157</v>
      </c>
      <c r="E1" s="157"/>
      <c r="F1" s="157"/>
      <c r="G1" s="30" t="s">
        <v>68</v>
      </c>
    </row>
    <row r="2" spans="1:16" s="26" customFormat="1" ht="18.75" x14ac:dyDescent="0.3">
      <c r="A2" s="161" t="s">
        <v>158</v>
      </c>
      <c r="B2" s="161"/>
      <c r="D2" s="158" t="s">
        <v>159</v>
      </c>
      <c r="E2" s="158"/>
      <c r="F2" s="158"/>
      <c r="G2" s="29"/>
    </row>
    <row r="3" spans="1:16" s="26" customFormat="1" ht="16.5" x14ac:dyDescent="0.25">
      <c r="A3" s="162"/>
      <c r="B3" s="162"/>
    </row>
    <row r="4" spans="1:16" ht="18.75" x14ac:dyDescent="0.3">
      <c r="A4" s="158" t="s">
        <v>0</v>
      </c>
      <c r="B4" s="158"/>
      <c r="C4" s="158"/>
      <c r="D4" s="158"/>
      <c r="E4" s="158"/>
      <c r="F4" s="158"/>
      <c r="G4" s="158"/>
      <c r="H4" s="16"/>
      <c r="I4" s="16"/>
      <c r="J4" s="16"/>
      <c r="K4" s="16"/>
      <c r="L4" s="16"/>
      <c r="M4" s="16"/>
      <c r="N4" s="16"/>
      <c r="O4" s="16"/>
      <c r="P4" s="16"/>
    </row>
    <row r="5" spans="1:16" s="13" customFormat="1" ht="15.75" customHeight="1" x14ac:dyDescent="0.3">
      <c r="A5" s="159" t="s">
        <v>216</v>
      </c>
      <c r="B5" s="159"/>
      <c r="C5" s="159"/>
      <c r="D5" s="159"/>
      <c r="E5" s="159"/>
      <c r="F5" s="159"/>
      <c r="G5" s="159"/>
      <c r="H5" s="19"/>
      <c r="I5" s="19"/>
      <c r="J5" s="19"/>
      <c r="K5" s="19"/>
      <c r="L5" s="19"/>
      <c r="M5" s="19"/>
      <c r="N5" s="19"/>
      <c r="O5" s="19"/>
      <c r="P5" s="19"/>
    </row>
    <row r="6" spans="1:16" s="13" customFormat="1" x14ac:dyDescent="0.25">
      <c r="A6" s="18"/>
      <c r="B6" s="18"/>
      <c r="C6" s="18"/>
      <c r="D6" s="18"/>
      <c r="E6" s="18"/>
      <c r="F6" s="18"/>
      <c r="G6" s="18"/>
      <c r="H6" s="18"/>
      <c r="I6" s="18"/>
      <c r="J6" s="18"/>
      <c r="K6" s="18"/>
      <c r="L6" s="18"/>
      <c r="M6" s="18"/>
      <c r="N6" s="18"/>
      <c r="O6" s="18"/>
      <c r="P6" s="18"/>
    </row>
    <row r="7" spans="1:16" s="13" customFormat="1" ht="15.75" customHeight="1" x14ac:dyDescent="0.25">
      <c r="A7" s="156" t="s">
        <v>1</v>
      </c>
      <c r="B7" s="156" t="s">
        <v>2</v>
      </c>
      <c r="C7" s="156" t="s">
        <v>69</v>
      </c>
      <c r="D7" s="156"/>
      <c r="E7" s="156"/>
      <c r="F7" s="156"/>
      <c r="G7" s="156"/>
      <c r="H7" s="18"/>
      <c r="I7" s="18"/>
      <c r="J7" s="18"/>
      <c r="K7" s="18"/>
      <c r="L7" s="18"/>
      <c r="M7" s="18"/>
      <c r="N7" s="18"/>
      <c r="O7" s="18"/>
      <c r="P7" s="18"/>
    </row>
    <row r="8" spans="1:16" s="13" customFormat="1" x14ac:dyDescent="0.25">
      <c r="A8" s="156"/>
      <c r="B8" s="156"/>
      <c r="C8" s="12" t="s">
        <v>77</v>
      </c>
      <c r="D8" s="12" t="s">
        <v>78</v>
      </c>
      <c r="E8" s="12" t="s">
        <v>79</v>
      </c>
      <c r="F8" s="12" t="s">
        <v>80</v>
      </c>
      <c r="G8" s="12" t="s">
        <v>81</v>
      </c>
      <c r="H8" s="18"/>
      <c r="I8" s="18"/>
      <c r="J8" s="18"/>
      <c r="K8" s="18"/>
      <c r="L8" s="18"/>
      <c r="M8" s="18"/>
      <c r="N8" s="18"/>
      <c r="O8" s="18"/>
      <c r="P8" s="18"/>
    </row>
    <row r="9" spans="1:16" s="13" customFormat="1" ht="126" x14ac:dyDescent="0.25">
      <c r="A9" s="12" t="s">
        <v>3</v>
      </c>
      <c r="B9" s="8" t="s">
        <v>70</v>
      </c>
      <c r="C9" s="27" t="s">
        <v>217</v>
      </c>
      <c r="D9" s="99" t="s">
        <v>218</v>
      </c>
      <c r="E9" s="101" t="s">
        <v>219</v>
      </c>
      <c r="F9" s="101" t="s">
        <v>220</v>
      </c>
      <c r="G9" s="100" t="s">
        <v>221</v>
      </c>
      <c r="H9" s="18"/>
      <c r="I9" s="18"/>
      <c r="J9" s="18"/>
      <c r="K9" s="18" t="s">
        <v>160</v>
      </c>
      <c r="L9" s="18"/>
      <c r="M9" s="18"/>
      <c r="N9" s="18"/>
      <c r="O9" s="18"/>
      <c r="P9" s="18"/>
    </row>
    <row r="10" spans="1:16" s="13" customFormat="1" ht="107.25" customHeight="1" x14ac:dyDescent="0.25">
      <c r="A10" s="12" t="s">
        <v>4</v>
      </c>
      <c r="B10" s="8" t="s">
        <v>71</v>
      </c>
      <c r="C10" s="171" t="s">
        <v>205</v>
      </c>
      <c r="D10" s="172"/>
      <c r="E10" s="172"/>
      <c r="F10" s="173"/>
      <c r="G10" s="94" t="s">
        <v>206</v>
      </c>
      <c r="H10" s="18"/>
      <c r="I10" s="18"/>
      <c r="J10" s="18"/>
      <c r="K10" s="18"/>
      <c r="L10" s="18"/>
      <c r="M10" s="18"/>
      <c r="N10" s="18"/>
      <c r="O10" s="18"/>
      <c r="P10" s="18"/>
    </row>
    <row r="11" spans="1:16" s="13" customFormat="1" ht="68.25" customHeight="1" x14ac:dyDescent="0.25">
      <c r="A11" s="12" t="s">
        <v>5</v>
      </c>
      <c r="B11" s="8" t="s">
        <v>72</v>
      </c>
      <c r="C11" s="164" t="s">
        <v>207</v>
      </c>
      <c r="D11" s="165"/>
      <c r="E11" s="165"/>
      <c r="F11" s="165"/>
      <c r="G11" s="166"/>
      <c r="H11" s="18"/>
      <c r="I11" s="18"/>
      <c r="J11" s="18"/>
      <c r="K11" s="18"/>
      <c r="L11" s="18"/>
      <c r="M11" s="18"/>
      <c r="N11" s="18"/>
      <c r="O11" s="18"/>
      <c r="P11" s="18"/>
    </row>
    <row r="12" spans="1:16" s="13" customFormat="1" ht="69.75" customHeight="1" x14ac:dyDescent="0.25">
      <c r="A12" s="12" t="s">
        <v>6</v>
      </c>
      <c r="B12" s="8" t="s">
        <v>73</v>
      </c>
      <c r="C12" s="167" t="s">
        <v>189</v>
      </c>
      <c r="D12" s="168"/>
      <c r="E12" s="168"/>
      <c r="F12" s="168"/>
      <c r="G12" s="169"/>
      <c r="H12" s="18"/>
      <c r="I12" s="18"/>
      <c r="J12" s="18"/>
      <c r="K12" s="18"/>
      <c r="L12" s="18"/>
      <c r="M12" s="18"/>
      <c r="N12" s="18"/>
      <c r="O12" s="18"/>
      <c r="P12" s="18"/>
    </row>
    <row r="13" spans="1:16" s="13" customFormat="1" ht="54" customHeight="1" x14ac:dyDescent="0.25">
      <c r="A13" s="12" t="s">
        <v>11</v>
      </c>
      <c r="B13" s="8" t="s">
        <v>74</v>
      </c>
      <c r="C13" s="170" t="s">
        <v>161</v>
      </c>
      <c r="D13" s="168"/>
      <c r="E13" s="168"/>
      <c r="F13" s="168"/>
      <c r="G13" s="169"/>
      <c r="H13" s="18"/>
      <c r="I13" s="18"/>
      <c r="J13" s="18"/>
      <c r="K13" s="18"/>
      <c r="L13" s="18"/>
      <c r="M13" s="18"/>
      <c r="N13" s="18"/>
      <c r="O13" s="18"/>
      <c r="P13" s="18"/>
    </row>
    <row r="14" spans="1:16" s="13" customFormat="1" ht="31.5" x14ac:dyDescent="0.25">
      <c r="A14" s="12" t="s">
        <v>12</v>
      </c>
      <c r="B14" s="8" t="s">
        <v>75</v>
      </c>
      <c r="C14" s="28" t="s">
        <v>162</v>
      </c>
      <c r="D14" s="28" t="s">
        <v>163</v>
      </c>
      <c r="E14" s="28" t="s">
        <v>164</v>
      </c>
      <c r="F14" s="28" t="s">
        <v>165</v>
      </c>
      <c r="G14" s="28" t="s">
        <v>190</v>
      </c>
      <c r="H14" s="18"/>
      <c r="I14" s="18"/>
      <c r="J14" s="18"/>
      <c r="K14" s="18"/>
      <c r="L14" s="18"/>
      <c r="M14" s="18"/>
      <c r="N14" s="18"/>
      <c r="O14" s="18"/>
      <c r="P14" s="18"/>
    </row>
    <row r="15" spans="1:16" s="13" customFormat="1" x14ac:dyDescent="0.25">
      <c r="A15" s="18"/>
      <c r="B15" s="18"/>
      <c r="C15" s="18"/>
      <c r="D15" s="18"/>
      <c r="E15" s="18"/>
      <c r="F15" s="18"/>
      <c r="G15" s="18"/>
      <c r="H15" s="18"/>
      <c r="I15" s="18"/>
      <c r="J15" s="18"/>
      <c r="K15" s="18"/>
      <c r="L15" s="18"/>
      <c r="M15" s="18"/>
      <c r="N15" s="18"/>
      <c r="O15" s="18"/>
      <c r="P15" s="18"/>
    </row>
    <row r="16" spans="1:16" s="13" customFormat="1" x14ac:dyDescent="0.25">
      <c r="A16" s="18"/>
      <c r="B16" s="18"/>
      <c r="C16" s="18"/>
      <c r="E16" s="18"/>
      <c r="F16" s="7" t="s">
        <v>222</v>
      </c>
      <c r="G16" s="18"/>
      <c r="H16" s="18"/>
      <c r="I16" s="18"/>
      <c r="J16" s="18"/>
      <c r="K16" s="18"/>
      <c r="L16" s="18"/>
      <c r="M16" s="18"/>
      <c r="N16" s="18"/>
      <c r="O16" s="18"/>
      <c r="P16" s="18"/>
    </row>
    <row r="17" spans="1:16" s="13" customFormat="1" x14ac:dyDescent="0.25">
      <c r="A17" s="18"/>
      <c r="B17" s="18"/>
      <c r="C17" s="18"/>
      <c r="E17" s="18"/>
      <c r="F17" s="7" t="s">
        <v>9</v>
      </c>
      <c r="G17" s="18"/>
      <c r="H17" s="18"/>
      <c r="I17" s="18"/>
      <c r="J17" s="18"/>
      <c r="K17" s="18"/>
      <c r="L17" s="18"/>
      <c r="M17" s="18"/>
      <c r="N17" s="18"/>
      <c r="O17" s="18"/>
      <c r="P17" s="18"/>
    </row>
    <row r="18" spans="1:16" s="13" customFormat="1" x14ac:dyDescent="0.25">
      <c r="A18" s="18"/>
      <c r="B18" s="18"/>
      <c r="C18" s="18"/>
      <c r="E18" s="18"/>
      <c r="F18" s="7"/>
      <c r="G18" s="18"/>
      <c r="H18" s="18"/>
      <c r="I18" s="18"/>
      <c r="J18" s="18"/>
      <c r="K18" s="18"/>
      <c r="L18" s="18"/>
      <c r="M18" s="18"/>
      <c r="N18" s="18"/>
      <c r="O18" s="18"/>
      <c r="P18" s="18"/>
    </row>
    <row r="19" spans="1:16" s="13" customFormat="1" x14ac:dyDescent="0.25">
      <c r="A19" s="18"/>
      <c r="B19" s="18"/>
      <c r="C19" s="18"/>
      <c r="D19" s="18"/>
      <c r="E19" s="18"/>
      <c r="F19" s="18"/>
      <c r="G19" s="18"/>
      <c r="H19" s="18"/>
      <c r="I19" s="18"/>
      <c r="J19" s="18"/>
      <c r="K19" s="18"/>
      <c r="L19" s="18"/>
      <c r="M19" s="18"/>
      <c r="N19" s="18"/>
      <c r="O19" s="18"/>
      <c r="P19" s="18"/>
    </row>
    <row r="20" spans="1:16" s="13" customFormat="1" x14ac:dyDescent="0.25">
      <c r="A20" s="18"/>
      <c r="B20" s="18"/>
      <c r="C20" s="18"/>
      <c r="D20" s="18"/>
      <c r="E20" s="18"/>
      <c r="F20" s="18"/>
      <c r="G20" s="18"/>
      <c r="H20" s="18"/>
      <c r="I20" s="18"/>
      <c r="J20" s="18"/>
      <c r="K20" s="18"/>
      <c r="L20" s="18"/>
      <c r="M20" s="18"/>
      <c r="N20" s="18"/>
      <c r="O20" s="18"/>
      <c r="P20" s="18"/>
    </row>
    <row r="21" spans="1:16" s="13" customFormat="1" x14ac:dyDescent="0.25">
      <c r="A21" s="18"/>
      <c r="B21" s="18"/>
      <c r="C21" s="18"/>
      <c r="D21" s="18"/>
      <c r="E21" s="163" t="s">
        <v>209</v>
      </c>
      <c r="F21" s="163"/>
      <c r="G21" s="163"/>
      <c r="H21" s="18"/>
      <c r="I21" s="18"/>
      <c r="J21" s="18"/>
      <c r="K21" s="18"/>
      <c r="L21" s="18"/>
      <c r="M21" s="18"/>
      <c r="N21" s="18"/>
      <c r="O21" s="18"/>
      <c r="P21" s="18"/>
    </row>
    <row r="22" spans="1:16" s="13" customFormat="1" x14ac:dyDescent="0.25">
      <c r="A22" s="18"/>
      <c r="B22" s="18"/>
      <c r="C22" s="18"/>
      <c r="D22" s="18"/>
      <c r="E22" s="18"/>
      <c r="F22" s="18"/>
      <c r="G22" s="18"/>
      <c r="H22" s="18"/>
      <c r="I22" s="18"/>
      <c r="J22" s="18"/>
      <c r="K22" s="18"/>
      <c r="L22" s="18"/>
      <c r="M22" s="18"/>
      <c r="N22" s="18"/>
      <c r="O22" s="18"/>
      <c r="P22" s="18"/>
    </row>
    <row r="23" spans="1:16" s="13" customFormat="1" x14ac:dyDescent="0.25">
      <c r="A23" s="18"/>
      <c r="B23" s="18"/>
      <c r="C23" s="18"/>
      <c r="D23" s="18"/>
      <c r="E23" s="18"/>
      <c r="F23" s="18"/>
      <c r="G23" s="18"/>
      <c r="H23" s="18"/>
      <c r="I23" s="18"/>
      <c r="J23" s="18"/>
      <c r="K23" s="18"/>
      <c r="L23" s="18"/>
      <c r="M23" s="18"/>
      <c r="N23" s="18"/>
      <c r="O23" s="18"/>
      <c r="P23" s="18"/>
    </row>
    <row r="24" spans="1:16" x14ac:dyDescent="0.25">
      <c r="A24" s="10"/>
      <c r="B24" s="10"/>
      <c r="C24" s="10"/>
      <c r="D24" s="10"/>
      <c r="E24" s="10"/>
      <c r="F24" s="10"/>
      <c r="G24" s="10"/>
      <c r="H24" s="10"/>
      <c r="I24" s="10"/>
    </row>
    <row r="25" spans="1:16" x14ac:dyDescent="0.25">
      <c r="A25" s="10"/>
      <c r="B25" s="10"/>
      <c r="C25" s="10"/>
      <c r="D25" s="10"/>
      <c r="E25" s="10"/>
      <c r="F25" s="10"/>
      <c r="G25" s="10"/>
      <c r="H25" s="10"/>
      <c r="I25" s="10"/>
    </row>
    <row r="26" spans="1:16" x14ac:dyDescent="0.25">
      <c r="A26" s="10"/>
      <c r="B26" s="10"/>
      <c r="C26" s="10"/>
      <c r="D26" s="10"/>
      <c r="E26" s="10"/>
      <c r="F26" s="10"/>
      <c r="G26" s="10"/>
      <c r="H26" s="10"/>
      <c r="I26" s="10"/>
    </row>
    <row r="27" spans="1:16" x14ac:dyDescent="0.25">
      <c r="A27" s="10"/>
      <c r="B27" s="10"/>
      <c r="C27" s="10"/>
      <c r="D27" s="10"/>
      <c r="E27" s="10"/>
      <c r="F27" s="10"/>
      <c r="G27" s="10"/>
      <c r="H27" s="10"/>
      <c r="I27" s="10"/>
    </row>
    <row r="28" spans="1:16" x14ac:dyDescent="0.25">
      <c r="A28" s="10"/>
      <c r="B28" s="10"/>
      <c r="C28" s="10"/>
      <c r="D28" s="10"/>
      <c r="E28" s="10"/>
      <c r="F28" s="10"/>
      <c r="G28" s="10"/>
      <c r="H28" s="10"/>
      <c r="I28" s="10"/>
    </row>
    <row r="29" spans="1:16" x14ac:dyDescent="0.25">
      <c r="A29" s="10"/>
      <c r="B29" s="10"/>
      <c r="C29" s="10"/>
      <c r="D29" s="10"/>
      <c r="E29" s="10"/>
      <c r="F29" s="10"/>
      <c r="G29" s="10"/>
      <c r="H29" s="10"/>
      <c r="I29" s="10"/>
    </row>
    <row r="30" spans="1:16" x14ac:dyDescent="0.25">
      <c r="A30" s="10"/>
      <c r="B30" s="10"/>
      <c r="C30" s="10"/>
      <c r="D30" s="10"/>
      <c r="E30" s="10"/>
      <c r="F30" s="10"/>
      <c r="G30" s="10"/>
      <c r="H30" s="10"/>
      <c r="I30" s="10"/>
    </row>
    <row r="31" spans="1:16" x14ac:dyDescent="0.25">
      <c r="A31" s="10"/>
      <c r="B31" s="10"/>
      <c r="C31" s="10"/>
      <c r="D31" s="10"/>
      <c r="E31" s="10"/>
      <c r="F31" s="10"/>
      <c r="G31" s="10"/>
      <c r="H31" s="10"/>
      <c r="I31" s="10"/>
    </row>
    <row r="32" spans="1:16" x14ac:dyDescent="0.25">
      <c r="A32" s="10"/>
      <c r="B32" s="10"/>
      <c r="C32" s="10"/>
      <c r="D32" s="10"/>
      <c r="E32" s="10"/>
      <c r="F32" s="10"/>
      <c r="G32" s="10"/>
      <c r="H32" s="10"/>
      <c r="I32" s="10"/>
    </row>
    <row r="33" spans="1:9" x14ac:dyDescent="0.25">
      <c r="A33" s="10"/>
      <c r="B33" s="10"/>
      <c r="C33" s="10"/>
      <c r="D33" s="10"/>
      <c r="E33" s="10"/>
      <c r="F33" s="10"/>
      <c r="G33" s="10"/>
      <c r="H33" s="10"/>
      <c r="I33" s="10"/>
    </row>
    <row r="34" spans="1:9" x14ac:dyDescent="0.25">
      <c r="A34" s="10"/>
      <c r="B34" s="10"/>
      <c r="C34" s="10"/>
      <c r="D34" s="10"/>
      <c r="E34" s="10"/>
      <c r="F34" s="10"/>
      <c r="G34" s="10"/>
      <c r="H34" s="10"/>
      <c r="I34" s="10"/>
    </row>
    <row r="35" spans="1:9" x14ac:dyDescent="0.25">
      <c r="A35" s="10"/>
      <c r="B35" s="10"/>
      <c r="C35" s="10"/>
      <c r="D35" s="10"/>
      <c r="E35" s="10"/>
      <c r="F35" s="10"/>
      <c r="G35" s="10"/>
      <c r="H35" s="10"/>
      <c r="I35" s="10"/>
    </row>
    <row r="36" spans="1:9" x14ac:dyDescent="0.25">
      <c r="A36" s="10"/>
      <c r="B36" s="10"/>
      <c r="C36" s="10"/>
      <c r="D36" s="10"/>
      <c r="E36" s="10"/>
      <c r="F36" s="10"/>
      <c r="G36" s="10"/>
      <c r="H36" s="10"/>
      <c r="I36" s="10"/>
    </row>
    <row r="37" spans="1:9" x14ac:dyDescent="0.25">
      <c r="A37" s="10"/>
      <c r="B37" s="10"/>
      <c r="C37" s="10"/>
      <c r="D37" s="10"/>
      <c r="E37" s="10"/>
      <c r="F37" s="10"/>
      <c r="G37" s="10"/>
      <c r="H37" s="10"/>
      <c r="I37" s="10"/>
    </row>
    <row r="38" spans="1:9" x14ac:dyDescent="0.25">
      <c r="A38" s="10"/>
      <c r="B38" s="10"/>
      <c r="C38" s="10"/>
      <c r="D38" s="10"/>
      <c r="E38" s="10"/>
      <c r="F38" s="10"/>
      <c r="G38" s="10"/>
      <c r="H38" s="10"/>
      <c r="I38" s="10"/>
    </row>
    <row r="39" spans="1:9" x14ac:dyDescent="0.25">
      <c r="A39" s="10"/>
      <c r="B39" s="10"/>
      <c r="C39" s="10"/>
      <c r="D39" s="10"/>
      <c r="E39" s="10"/>
      <c r="F39" s="10"/>
      <c r="G39" s="10"/>
      <c r="H39" s="10"/>
      <c r="I39" s="10"/>
    </row>
    <row r="40" spans="1:9" x14ac:dyDescent="0.25">
      <c r="A40" s="10"/>
      <c r="B40" s="10"/>
      <c r="C40" s="10"/>
      <c r="D40" s="10"/>
      <c r="E40" s="10"/>
      <c r="F40" s="10"/>
      <c r="G40" s="10"/>
      <c r="H40" s="10"/>
      <c r="I40" s="10"/>
    </row>
    <row r="41" spans="1:9" x14ac:dyDescent="0.25">
      <c r="A41" s="10"/>
      <c r="B41" s="10"/>
      <c r="C41" s="10"/>
      <c r="D41" s="10"/>
      <c r="E41" s="10"/>
      <c r="F41" s="10"/>
      <c r="G41" s="10"/>
      <c r="H41" s="10"/>
      <c r="I41" s="10"/>
    </row>
    <row r="42" spans="1:9" x14ac:dyDescent="0.25">
      <c r="A42" s="10"/>
      <c r="B42" s="10"/>
      <c r="C42" s="10"/>
      <c r="D42" s="10"/>
      <c r="E42" s="10"/>
      <c r="F42" s="10"/>
      <c r="G42" s="10"/>
      <c r="H42" s="10"/>
      <c r="I42" s="10"/>
    </row>
    <row r="43" spans="1:9" x14ac:dyDescent="0.25">
      <c r="A43" s="10"/>
      <c r="B43" s="10"/>
      <c r="C43" s="10"/>
      <c r="D43" s="10"/>
      <c r="E43" s="10"/>
      <c r="F43" s="10"/>
      <c r="G43" s="10"/>
      <c r="H43" s="10"/>
      <c r="I43" s="10"/>
    </row>
    <row r="44" spans="1:9" x14ac:dyDescent="0.25">
      <c r="A44" s="10"/>
      <c r="B44" s="10"/>
      <c r="C44" s="10"/>
      <c r="D44" s="10"/>
      <c r="E44" s="10"/>
      <c r="F44" s="10"/>
      <c r="G44" s="10"/>
      <c r="H44" s="10"/>
      <c r="I44" s="10"/>
    </row>
    <row r="45" spans="1:9" x14ac:dyDescent="0.25">
      <c r="A45" s="10"/>
      <c r="B45" s="10"/>
      <c r="C45" s="10"/>
      <c r="D45" s="10"/>
      <c r="E45" s="10"/>
      <c r="F45" s="10"/>
      <c r="G45" s="10"/>
      <c r="H45" s="10"/>
      <c r="I45" s="10"/>
    </row>
    <row r="48" spans="1:9" x14ac:dyDescent="0.25">
      <c r="E48" s="7" t="s">
        <v>8</v>
      </c>
    </row>
    <row r="49" spans="1:16" x14ac:dyDescent="0.25">
      <c r="E49" s="7" t="s">
        <v>9</v>
      </c>
    </row>
    <row r="50" spans="1:16" s="17" customFormat="1" x14ac:dyDescent="0.25">
      <c r="A50"/>
      <c r="B50"/>
      <c r="C50"/>
      <c r="E50" s="7" t="s">
        <v>10</v>
      </c>
      <c r="J50"/>
      <c r="K50"/>
      <c r="L50"/>
      <c r="M50"/>
      <c r="N50"/>
      <c r="O50"/>
      <c r="P50"/>
    </row>
  </sheetData>
  <mergeCells count="15">
    <mergeCell ref="E21:G21"/>
    <mergeCell ref="C11:G11"/>
    <mergeCell ref="C12:G12"/>
    <mergeCell ref="C13:G13"/>
    <mergeCell ref="C10:F10"/>
    <mergeCell ref="A7:A8"/>
    <mergeCell ref="B7:B8"/>
    <mergeCell ref="C7:G7"/>
    <mergeCell ref="D1:F1"/>
    <mergeCell ref="D2:F2"/>
    <mergeCell ref="A4:G4"/>
    <mergeCell ref="A5:G5"/>
    <mergeCell ref="A1:B1"/>
    <mergeCell ref="A2:B2"/>
    <mergeCell ref="A3:B3"/>
  </mergeCells>
  <pageMargins left="0.39370078740157483" right="0.19685039370078741" top="0.19685039370078741" bottom="0.19685039370078741"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0"/>
  <sheetViews>
    <sheetView topLeftCell="A187" workbookViewId="0">
      <selection activeCell="N180" sqref="N180"/>
    </sheetView>
  </sheetViews>
  <sheetFormatPr defaultRowHeight="15.75" x14ac:dyDescent="0.25"/>
  <cols>
    <col min="1" max="1" width="6.7109375" style="39" customWidth="1"/>
    <col min="2" max="2" width="40.140625" customWidth="1"/>
    <col min="3" max="3" width="8.28515625" style="81" customWidth="1"/>
    <col min="4" max="8" width="8.28515625" style="17" customWidth="1"/>
    <col min="9" max="9" width="4.85546875" style="17" customWidth="1"/>
    <col min="10" max="11" width="5" customWidth="1"/>
  </cols>
  <sheetData>
    <row r="1" spans="1:11" x14ac:dyDescent="0.25">
      <c r="G1" s="30"/>
      <c r="H1" s="30" t="s">
        <v>98</v>
      </c>
    </row>
    <row r="2" spans="1:11" s="5" customFormat="1" ht="16.5" x14ac:dyDescent="0.25">
      <c r="A2" s="176" t="s">
        <v>7</v>
      </c>
      <c r="B2" s="176"/>
      <c r="C2" s="177" t="s">
        <v>157</v>
      </c>
      <c r="D2" s="177"/>
      <c r="E2" s="177"/>
      <c r="F2" s="177"/>
      <c r="G2" s="177"/>
      <c r="H2" s="177"/>
      <c r="I2" s="1"/>
    </row>
    <row r="3" spans="1:11" s="5" customFormat="1" ht="16.5" x14ac:dyDescent="0.25">
      <c r="A3" s="157" t="s">
        <v>158</v>
      </c>
      <c r="B3" s="157"/>
      <c r="C3" s="177" t="s">
        <v>159</v>
      </c>
      <c r="D3" s="177"/>
      <c r="E3" s="177"/>
      <c r="F3" s="177"/>
      <c r="G3" s="177"/>
      <c r="H3" s="177"/>
      <c r="I3" s="1"/>
    </row>
    <row r="4" spans="1:11" s="5" customFormat="1" ht="16.5" x14ac:dyDescent="0.25">
      <c r="A4" s="6"/>
      <c r="C4" s="82"/>
      <c r="D4" s="1"/>
      <c r="E4" s="1"/>
      <c r="F4" s="1"/>
      <c r="G4" s="1"/>
      <c r="H4" s="1"/>
      <c r="I4" s="1"/>
    </row>
    <row r="5" spans="1:11" ht="18.75" x14ac:dyDescent="0.3">
      <c r="A5" s="158" t="s">
        <v>0</v>
      </c>
      <c r="B5" s="158"/>
      <c r="C5" s="158"/>
      <c r="D5" s="158"/>
      <c r="E5" s="158"/>
      <c r="F5" s="158"/>
      <c r="G5" s="158"/>
      <c r="H5" s="158"/>
      <c r="I5" s="16"/>
      <c r="J5" s="16"/>
      <c r="K5" s="16"/>
    </row>
    <row r="6" spans="1:11" s="13" customFormat="1" ht="19.5" customHeight="1" x14ac:dyDescent="0.3">
      <c r="A6" s="159" t="s">
        <v>223</v>
      </c>
      <c r="B6" s="159"/>
      <c r="C6" s="159"/>
      <c r="D6" s="159"/>
      <c r="E6" s="159"/>
      <c r="F6" s="159"/>
      <c r="G6" s="159"/>
      <c r="H6" s="159"/>
      <c r="I6" s="19"/>
      <c r="J6" s="19"/>
      <c r="K6" s="19"/>
    </row>
    <row r="7" spans="1:11" s="13" customFormat="1" x14ac:dyDescent="0.25">
      <c r="A7" s="18"/>
      <c r="B7" s="18"/>
      <c r="C7" s="72"/>
      <c r="D7" s="18"/>
      <c r="E7" s="18"/>
      <c r="F7" s="18"/>
      <c r="G7" s="18"/>
      <c r="H7" s="18"/>
      <c r="I7" s="18"/>
      <c r="J7" s="18"/>
      <c r="K7" s="18"/>
    </row>
    <row r="8" spans="1:11" s="13" customFormat="1" x14ac:dyDescent="0.25">
      <c r="A8" s="156" t="s">
        <v>1</v>
      </c>
      <c r="B8" s="156" t="s">
        <v>2</v>
      </c>
      <c r="C8" s="180" t="s">
        <v>44</v>
      </c>
      <c r="D8" s="156" t="s">
        <v>76</v>
      </c>
      <c r="E8" s="156"/>
      <c r="F8" s="156"/>
      <c r="G8" s="156"/>
      <c r="H8" s="156"/>
      <c r="I8" s="18"/>
      <c r="J8" s="18"/>
      <c r="K8" s="18"/>
    </row>
    <row r="9" spans="1:11" s="13" customFormat="1" x14ac:dyDescent="0.25">
      <c r="A9" s="156"/>
      <c r="B9" s="156"/>
      <c r="C9" s="180"/>
      <c r="D9" s="12" t="s">
        <v>77</v>
      </c>
      <c r="E9" s="12" t="s">
        <v>78</v>
      </c>
      <c r="F9" s="12" t="s">
        <v>79</v>
      </c>
      <c r="G9" s="12" t="s">
        <v>80</v>
      </c>
      <c r="H9" s="12" t="s">
        <v>81</v>
      </c>
      <c r="I9" s="18"/>
      <c r="J9" s="18"/>
      <c r="K9" s="18"/>
    </row>
    <row r="10" spans="1:11" s="13" customFormat="1" x14ac:dyDescent="0.25">
      <c r="A10" s="12" t="s">
        <v>3</v>
      </c>
      <c r="B10" s="14" t="s">
        <v>82</v>
      </c>
      <c r="C10" s="83">
        <f>D10+E10+F10+G10+H10</f>
        <v>1011</v>
      </c>
      <c r="D10" s="40">
        <v>238</v>
      </c>
      <c r="E10" s="40">
        <v>198</v>
      </c>
      <c r="F10" s="40">
        <v>225</v>
      </c>
      <c r="G10" s="40">
        <v>199</v>
      </c>
      <c r="H10" s="40">
        <v>151</v>
      </c>
      <c r="I10" s="18"/>
      <c r="J10" s="18"/>
      <c r="K10" s="18"/>
    </row>
    <row r="11" spans="1:11" s="13" customFormat="1" x14ac:dyDescent="0.25">
      <c r="A11" s="12" t="s">
        <v>4</v>
      </c>
      <c r="B11" s="14" t="s">
        <v>83</v>
      </c>
      <c r="C11" s="83">
        <f t="shared" ref="C11:C14" si="0">D11+E11+F11+G11+H11</f>
        <v>1011</v>
      </c>
      <c r="D11" s="40">
        <v>238</v>
      </c>
      <c r="E11" s="40">
        <v>198</v>
      </c>
      <c r="F11" s="40">
        <v>225</v>
      </c>
      <c r="G11" s="40">
        <v>199</v>
      </c>
      <c r="H11" s="40">
        <v>151</v>
      </c>
      <c r="I11" s="18"/>
      <c r="J11" s="18"/>
      <c r="K11" s="18"/>
    </row>
    <row r="12" spans="1:11" s="13" customFormat="1" ht="21" customHeight="1" x14ac:dyDescent="0.25">
      <c r="A12" s="12" t="s">
        <v>5</v>
      </c>
      <c r="B12" s="14" t="s">
        <v>84</v>
      </c>
      <c r="C12" s="83">
        <f t="shared" si="0"/>
        <v>1011</v>
      </c>
      <c r="D12" s="40">
        <v>238</v>
      </c>
      <c r="E12" s="40">
        <v>198</v>
      </c>
      <c r="F12" s="40">
        <v>225</v>
      </c>
      <c r="G12" s="40">
        <v>199</v>
      </c>
      <c r="H12" s="40">
        <v>151</v>
      </c>
      <c r="I12" s="18"/>
      <c r="J12" s="18"/>
      <c r="K12" s="18"/>
    </row>
    <row r="13" spans="1:11" s="13" customFormat="1" x14ac:dyDescent="0.25">
      <c r="A13" s="12">
        <v>1</v>
      </c>
      <c r="B13" s="14" t="s">
        <v>166</v>
      </c>
      <c r="C13" s="83"/>
      <c r="D13" s="40"/>
      <c r="E13" s="40"/>
      <c r="F13" s="40"/>
      <c r="G13" s="40"/>
      <c r="H13" s="40"/>
      <c r="I13" s="18"/>
      <c r="J13" s="18"/>
      <c r="K13" s="18"/>
    </row>
    <row r="14" spans="1:11" s="56" customFormat="1" x14ac:dyDescent="0.25">
      <c r="A14" s="31">
        <v>1.1000000000000001</v>
      </c>
      <c r="B14" s="53" t="s">
        <v>167</v>
      </c>
      <c r="C14" s="83">
        <f t="shared" si="0"/>
        <v>1011</v>
      </c>
      <c r="D14" s="78">
        <v>238</v>
      </c>
      <c r="E14" s="78">
        <v>198</v>
      </c>
      <c r="F14" s="78">
        <v>225</v>
      </c>
      <c r="G14" s="78">
        <v>199</v>
      </c>
      <c r="H14" s="78">
        <v>151</v>
      </c>
      <c r="I14" s="55"/>
      <c r="J14" s="67"/>
      <c r="K14" s="67"/>
    </row>
    <row r="15" spans="1:11" s="13" customFormat="1" x14ac:dyDescent="0.25">
      <c r="A15" s="181" t="s">
        <v>95</v>
      </c>
      <c r="B15" s="52" t="s">
        <v>85</v>
      </c>
      <c r="C15" s="75">
        <f>D15+E15+F15+G15+H15</f>
        <v>637</v>
      </c>
      <c r="D15" s="41">
        <v>153</v>
      </c>
      <c r="E15" s="42">
        <v>134</v>
      </c>
      <c r="F15" s="42">
        <v>143</v>
      </c>
      <c r="G15" s="42">
        <v>113</v>
      </c>
      <c r="H15" s="42">
        <v>94</v>
      </c>
      <c r="I15" s="63"/>
      <c r="J15" s="18"/>
      <c r="K15" s="18"/>
    </row>
    <row r="16" spans="1:11" s="13" customFormat="1" x14ac:dyDescent="0.25">
      <c r="A16" s="182"/>
      <c r="B16" s="35" t="s">
        <v>86</v>
      </c>
      <c r="C16" s="84">
        <f>C15/C10*100</f>
        <v>63.00692383778437</v>
      </c>
      <c r="D16" s="43">
        <f t="shared" ref="D16:H16" si="1">D15/D10*100</f>
        <v>64.285714285714292</v>
      </c>
      <c r="E16" s="43">
        <f t="shared" si="1"/>
        <v>67.676767676767682</v>
      </c>
      <c r="F16" s="43">
        <f t="shared" si="1"/>
        <v>63.555555555555557</v>
      </c>
      <c r="G16" s="43">
        <f t="shared" si="1"/>
        <v>56.78391959798995</v>
      </c>
      <c r="H16" s="43">
        <f t="shared" si="1"/>
        <v>62.251655629139066</v>
      </c>
      <c r="I16" s="18"/>
      <c r="J16" s="18"/>
      <c r="K16" s="18"/>
    </row>
    <row r="17" spans="1:11" s="13" customFormat="1" x14ac:dyDescent="0.25">
      <c r="A17" s="181" t="s">
        <v>96</v>
      </c>
      <c r="B17" s="34" t="s">
        <v>87</v>
      </c>
      <c r="C17" s="75">
        <f>D17+E17+F17+G17+H17</f>
        <v>357</v>
      </c>
      <c r="D17" s="42">
        <v>74</v>
      </c>
      <c r="E17" s="42">
        <v>62</v>
      </c>
      <c r="F17" s="42">
        <v>80</v>
      </c>
      <c r="G17" s="42">
        <v>85</v>
      </c>
      <c r="H17" s="42">
        <v>56</v>
      </c>
      <c r="I17" s="18"/>
      <c r="J17" s="18"/>
      <c r="K17" s="18"/>
    </row>
    <row r="18" spans="1:11" s="13" customFormat="1" x14ac:dyDescent="0.25">
      <c r="A18" s="182"/>
      <c r="B18" s="35" t="s">
        <v>86</v>
      </c>
      <c r="C18" s="84">
        <f>C17/C10*100</f>
        <v>35.311572700296736</v>
      </c>
      <c r="D18" s="43">
        <f>D17/D10*100</f>
        <v>31.092436974789916</v>
      </c>
      <c r="E18" s="43">
        <f t="shared" ref="E18:H18" si="2">E17/E10*100</f>
        <v>31.313131313131315</v>
      </c>
      <c r="F18" s="43">
        <f t="shared" si="2"/>
        <v>35.555555555555557</v>
      </c>
      <c r="G18" s="43">
        <f t="shared" si="2"/>
        <v>42.713567839195981</v>
      </c>
      <c r="H18" s="43">
        <f t="shared" si="2"/>
        <v>37.086092715231786</v>
      </c>
      <c r="I18" s="18"/>
      <c r="J18" s="18"/>
      <c r="K18" s="18"/>
    </row>
    <row r="19" spans="1:11" s="13" customFormat="1" x14ac:dyDescent="0.25">
      <c r="A19" s="181" t="s">
        <v>175</v>
      </c>
      <c r="B19" s="34" t="s">
        <v>88</v>
      </c>
      <c r="C19" s="75">
        <f>D19+E19+F19+G19+H19</f>
        <v>7</v>
      </c>
      <c r="D19" s="42">
        <v>7</v>
      </c>
      <c r="E19" s="42"/>
      <c r="F19" s="42"/>
      <c r="G19" s="42"/>
      <c r="H19" s="42"/>
      <c r="I19" s="18"/>
      <c r="J19" s="18"/>
      <c r="K19" s="18"/>
    </row>
    <row r="20" spans="1:11" s="13" customFormat="1" x14ac:dyDescent="0.25">
      <c r="A20" s="182"/>
      <c r="B20" s="35" t="s">
        <v>86</v>
      </c>
      <c r="C20" s="84">
        <f>C19/C10*100</f>
        <v>0.6923837784371909</v>
      </c>
      <c r="D20" s="43">
        <f t="shared" ref="D20:H20" si="3">D19/D10*100</f>
        <v>2.9411764705882351</v>
      </c>
      <c r="E20" s="43">
        <f t="shared" si="3"/>
        <v>0</v>
      </c>
      <c r="F20" s="43">
        <f t="shared" si="3"/>
        <v>0</v>
      </c>
      <c r="G20" s="43">
        <f t="shared" si="3"/>
        <v>0</v>
      </c>
      <c r="H20" s="43">
        <f t="shared" si="3"/>
        <v>0</v>
      </c>
      <c r="I20" s="18"/>
      <c r="J20" s="18"/>
      <c r="K20" s="18"/>
    </row>
    <row r="21" spans="1:11" s="56" customFormat="1" x14ac:dyDescent="0.25">
      <c r="A21" s="31">
        <v>1.2</v>
      </c>
      <c r="B21" s="53" t="s">
        <v>168</v>
      </c>
      <c r="C21" s="83">
        <f t="shared" ref="C21" si="4">D21+E21+F21+G21+H21</f>
        <v>1011</v>
      </c>
      <c r="D21" s="78">
        <v>238</v>
      </c>
      <c r="E21" s="78">
        <v>198</v>
      </c>
      <c r="F21" s="78">
        <v>225</v>
      </c>
      <c r="G21" s="78">
        <v>199</v>
      </c>
      <c r="H21" s="78">
        <v>151</v>
      </c>
      <c r="I21" s="55"/>
      <c r="J21" s="67"/>
      <c r="K21" s="67"/>
    </row>
    <row r="22" spans="1:11" s="13" customFormat="1" x14ac:dyDescent="0.25">
      <c r="A22" s="181" t="s">
        <v>95</v>
      </c>
      <c r="B22" s="52" t="s">
        <v>85</v>
      </c>
      <c r="C22" s="75">
        <f>D22+E22+F22+G22+H22</f>
        <v>641</v>
      </c>
      <c r="D22" s="54">
        <v>161</v>
      </c>
      <c r="E22" s="54">
        <v>132</v>
      </c>
      <c r="F22" s="54">
        <v>140</v>
      </c>
      <c r="G22" s="54">
        <v>116</v>
      </c>
      <c r="H22" s="54">
        <v>92</v>
      </c>
      <c r="I22" s="18"/>
      <c r="J22" s="18"/>
      <c r="K22" s="18"/>
    </row>
    <row r="23" spans="1:11" s="13" customFormat="1" x14ac:dyDescent="0.25">
      <c r="A23" s="182"/>
      <c r="B23" s="35" t="s">
        <v>86</v>
      </c>
      <c r="C23" s="84">
        <f>C22/C10*100</f>
        <v>63.402571711177046</v>
      </c>
      <c r="D23" s="43">
        <f t="shared" ref="D23:H23" si="5">D22/D10*100</f>
        <v>67.64705882352942</v>
      </c>
      <c r="E23" s="43">
        <f t="shared" si="5"/>
        <v>66.666666666666657</v>
      </c>
      <c r="F23" s="43">
        <f t="shared" si="5"/>
        <v>62.222222222222221</v>
      </c>
      <c r="G23" s="43">
        <f t="shared" si="5"/>
        <v>58.291457286432156</v>
      </c>
      <c r="H23" s="43">
        <f t="shared" si="5"/>
        <v>60.927152317880797</v>
      </c>
      <c r="I23" s="18"/>
      <c r="J23" s="18"/>
      <c r="K23" s="18"/>
    </row>
    <row r="24" spans="1:11" s="13" customFormat="1" x14ac:dyDescent="0.25">
      <c r="A24" s="181" t="s">
        <v>96</v>
      </c>
      <c r="B24" s="34" t="s">
        <v>87</v>
      </c>
      <c r="C24" s="75">
        <f>D24+E24+F24+G24+H24</f>
        <v>356</v>
      </c>
      <c r="D24" s="42">
        <v>69</v>
      </c>
      <c r="E24" s="42">
        <v>64</v>
      </c>
      <c r="F24" s="42">
        <v>83</v>
      </c>
      <c r="G24" s="42">
        <v>82</v>
      </c>
      <c r="H24" s="42">
        <v>58</v>
      </c>
      <c r="I24" s="18"/>
      <c r="J24" s="18"/>
      <c r="K24" s="18"/>
    </row>
    <row r="25" spans="1:11" s="13" customFormat="1" x14ac:dyDescent="0.25">
      <c r="A25" s="182"/>
      <c r="B25" s="35" t="s">
        <v>86</v>
      </c>
      <c r="C25" s="84">
        <f>C24/C10*100</f>
        <v>35.212660731948567</v>
      </c>
      <c r="D25" s="43">
        <f t="shared" ref="D25:H25" si="6">D24/D10*100</f>
        <v>28.991596638655466</v>
      </c>
      <c r="E25" s="43">
        <f t="shared" si="6"/>
        <v>32.323232323232325</v>
      </c>
      <c r="F25" s="43">
        <f t="shared" si="6"/>
        <v>36.888888888888886</v>
      </c>
      <c r="G25" s="43">
        <f t="shared" si="6"/>
        <v>41.206030150753769</v>
      </c>
      <c r="H25" s="43">
        <f t="shared" si="6"/>
        <v>38.410596026490069</v>
      </c>
      <c r="I25" s="18"/>
      <c r="J25" s="18"/>
      <c r="K25" s="18"/>
    </row>
    <row r="26" spans="1:11" s="13" customFormat="1" x14ac:dyDescent="0.25">
      <c r="A26" s="181" t="s">
        <v>175</v>
      </c>
      <c r="B26" s="34" t="s">
        <v>88</v>
      </c>
      <c r="C26" s="75">
        <f>D26+E26+F26+G26+H26</f>
        <v>4</v>
      </c>
      <c r="D26" s="42">
        <v>4</v>
      </c>
      <c r="E26" s="42"/>
      <c r="F26" s="42"/>
      <c r="G26" s="42"/>
      <c r="H26" s="42"/>
      <c r="I26" s="18"/>
      <c r="J26" s="18"/>
      <c r="K26" s="18"/>
    </row>
    <row r="27" spans="1:11" s="13" customFormat="1" x14ac:dyDescent="0.25">
      <c r="A27" s="182"/>
      <c r="B27" s="35" t="s">
        <v>86</v>
      </c>
      <c r="C27" s="84">
        <f>C26/C10*100</f>
        <v>0.39564787339268048</v>
      </c>
      <c r="D27" s="43">
        <f t="shared" ref="D27:H27" si="7">D26/D10*100</f>
        <v>1.680672268907563</v>
      </c>
      <c r="E27" s="43">
        <f t="shared" si="7"/>
        <v>0</v>
      </c>
      <c r="F27" s="43">
        <f t="shared" si="7"/>
        <v>0</v>
      </c>
      <c r="G27" s="43">
        <f t="shared" si="7"/>
        <v>0</v>
      </c>
      <c r="H27" s="43">
        <f t="shared" si="7"/>
        <v>0</v>
      </c>
      <c r="I27" s="18"/>
      <c r="J27" s="18"/>
      <c r="K27" s="18"/>
    </row>
    <row r="28" spans="1:11" s="13" customFormat="1" x14ac:dyDescent="0.25">
      <c r="A28" s="31">
        <v>1.3</v>
      </c>
      <c r="B28" s="53" t="s">
        <v>169</v>
      </c>
      <c r="C28" s="83">
        <f t="shared" ref="C28" si="8">D28+E28+F28+G28+H28</f>
        <v>1011</v>
      </c>
      <c r="D28" s="78">
        <v>238</v>
      </c>
      <c r="E28" s="78">
        <v>198</v>
      </c>
      <c r="F28" s="78">
        <v>225</v>
      </c>
      <c r="G28" s="78">
        <v>199</v>
      </c>
      <c r="H28" s="78">
        <v>151</v>
      </c>
      <c r="I28" s="18"/>
      <c r="J28" s="63"/>
      <c r="K28" s="63"/>
    </row>
    <row r="29" spans="1:11" s="13" customFormat="1" x14ac:dyDescent="0.25">
      <c r="A29" s="181" t="s">
        <v>95</v>
      </c>
      <c r="B29" s="52" t="s">
        <v>85</v>
      </c>
      <c r="C29" s="75">
        <f>D29+E29+F29+G29+H29</f>
        <v>620</v>
      </c>
      <c r="D29" s="54">
        <v>154</v>
      </c>
      <c r="E29" s="54">
        <v>132</v>
      </c>
      <c r="F29" s="54">
        <v>137</v>
      </c>
      <c r="G29" s="54">
        <v>111</v>
      </c>
      <c r="H29" s="54">
        <v>86</v>
      </c>
      <c r="I29" s="18"/>
      <c r="J29" s="18"/>
      <c r="K29" s="18"/>
    </row>
    <row r="30" spans="1:11" s="13" customFormat="1" x14ac:dyDescent="0.25">
      <c r="A30" s="182"/>
      <c r="B30" s="35" t="s">
        <v>86</v>
      </c>
      <c r="C30" s="77">
        <f t="shared" ref="C30:H30" si="9">C29/C10*100</f>
        <v>61.325420375865477</v>
      </c>
      <c r="D30" s="43">
        <f t="shared" si="9"/>
        <v>64.705882352941174</v>
      </c>
      <c r="E30" s="43">
        <f t="shared" si="9"/>
        <v>66.666666666666657</v>
      </c>
      <c r="F30" s="43">
        <f t="shared" si="9"/>
        <v>60.888888888888893</v>
      </c>
      <c r="G30" s="43">
        <f t="shared" si="9"/>
        <v>55.778894472361806</v>
      </c>
      <c r="H30" s="43">
        <f t="shared" si="9"/>
        <v>56.953642384105962</v>
      </c>
      <c r="I30" s="18"/>
      <c r="J30" s="18"/>
      <c r="K30" s="18"/>
    </row>
    <row r="31" spans="1:11" s="13" customFormat="1" x14ac:dyDescent="0.25">
      <c r="A31" s="181" t="s">
        <v>96</v>
      </c>
      <c r="B31" s="34" t="s">
        <v>87</v>
      </c>
      <c r="C31" s="75">
        <f t="shared" ref="C31:C128" si="10">D31+E31+F31+G31+H31</f>
        <v>373</v>
      </c>
      <c r="D31" s="42">
        <v>73</v>
      </c>
      <c r="E31" s="42">
        <v>64</v>
      </c>
      <c r="F31" s="42">
        <v>85</v>
      </c>
      <c r="G31" s="42">
        <v>87</v>
      </c>
      <c r="H31" s="42">
        <v>64</v>
      </c>
      <c r="I31" s="18"/>
      <c r="J31" s="18"/>
      <c r="K31" s="18"/>
    </row>
    <row r="32" spans="1:11" s="13" customFormat="1" x14ac:dyDescent="0.25">
      <c r="A32" s="182"/>
      <c r="B32" s="35" t="s">
        <v>86</v>
      </c>
      <c r="C32" s="77">
        <f t="shared" ref="C32:H32" si="11">C31/C10*100</f>
        <v>36.894164193867454</v>
      </c>
      <c r="D32" s="43">
        <f t="shared" si="11"/>
        <v>30.672268907563026</v>
      </c>
      <c r="E32" s="43">
        <f t="shared" si="11"/>
        <v>32.323232323232325</v>
      </c>
      <c r="F32" s="43">
        <f t="shared" si="11"/>
        <v>37.777777777777779</v>
      </c>
      <c r="G32" s="43">
        <f t="shared" si="11"/>
        <v>43.718592964824118</v>
      </c>
      <c r="H32" s="43">
        <f t="shared" si="11"/>
        <v>42.384105960264904</v>
      </c>
      <c r="I32" s="18"/>
      <c r="J32" s="18"/>
      <c r="K32" s="18"/>
    </row>
    <row r="33" spans="1:11" s="13" customFormat="1" x14ac:dyDescent="0.25">
      <c r="A33" s="181" t="s">
        <v>175</v>
      </c>
      <c r="B33" s="34" t="s">
        <v>88</v>
      </c>
      <c r="C33" s="75">
        <f t="shared" si="10"/>
        <v>8</v>
      </c>
      <c r="D33" s="42">
        <v>7</v>
      </c>
      <c r="E33" s="42"/>
      <c r="F33" s="42">
        <v>1</v>
      </c>
      <c r="G33" s="42"/>
      <c r="H33" s="42"/>
      <c r="I33" s="18"/>
      <c r="J33" s="18"/>
      <c r="K33" s="18"/>
    </row>
    <row r="34" spans="1:11" s="13" customFormat="1" x14ac:dyDescent="0.25">
      <c r="A34" s="182"/>
      <c r="B34" s="35" t="s">
        <v>86</v>
      </c>
      <c r="C34" s="77">
        <f t="shared" ref="C34:H34" si="12">C33/C10*100</f>
        <v>0.79129574678536096</v>
      </c>
      <c r="D34" s="43">
        <f t="shared" si="12"/>
        <v>2.9411764705882351</v>
      </c>
      <c r="E34" s="43">
        <f t="shared" si="12"/>
        <v>0</v>
      </c>
      <c r="F34" s="43">
        <f t="shared" si="12"/>
        <v>0.44444444444444442</v>
      </c>
      <c r="G34" s="43">
        <f t="shared" si="12"/>
        <v>0</v>
      </c>
      <c r="H34" s="43">
        <f t="shared" si="12"/>
        <v>0</v>
      </c>
      <c r="I34" s="18"/>
      <c r="J34" s="18"/>
      <c r="K34" s="18"/>
    </row>
    <row r="35" spans="1:11" s="13" customFormat="1" x14ac:dyDescent="0.25">
      <c r="A35" s="12">
        <v>2</v>
      </c>
      <c r="B35" s="38" t="s">
        <v>170</v>
      </c>
      <c r="C35" s="75"/>
      <c r="D35" s="40"/>
      <c r="E35" s="40"/>
      <c r="F35" s="40"/>
      <c r="G35" s="40"/>
      <c r="H35" s="40"/>
      <c r="I35" s="18"/>
      <c r="J35" s="18"/>
      <c r="K35" s="18"/>
    </row>
    <row r="36" spans="1:11" s="74" customFormat="1" x14ac:dyDescent="0.25">
      <c r="A36" s="68">
        <v>2.1</v>
      </c>
      <c r="B36" s="53" t="s">
        <v>211</v>
      </c>
      <c r="C36" s="69">
        <f t="shared" ref="C36:C37" si="13">D36+E36+F36+G36+H36</f>
        <v>430</v>
      </c>
      <c r="D36" s="70">
        <v>234</v>
      </c>
      <c r="E36" s="70">
        <v>196</v>
      </c>
      <c r="F36" s="71"/>
      <c r="G36" s="71"/>
      <c r="H36" s="71"/>
      <c r="I36" s="72"/>
      <c r="J36" s="73"/>
      <c r="K36" s="73"/>
    </row>
    <row r="37" spans="1:11" s="74" customFormat="1" x14ac:dyDescent="0.25">
      <c r="A37" s="174" t="s">
        <v>95</v>
      </c>
      <c r="B37" s="57" t="s">
        <v>85</v>
      </c>
      <c r="C37" s="75">
        <f t="shared" si="13"/>
        <v>341</v>
      </c>
      <c r="D37" s="42">
        <v>197</v>
      </c>
      <c r="E37" s="42">
        <v>144</v>
      </c>
      <c r="F37" s="42"/>
      <c r="G37" s="42"/>
      <c r="H37" s="42"/>
      <c r="I37" s="72"/>
      <c r="J37" s="72"/>
      <c r="K37" s="72"/>
    </row>
    <row r="38" spans="1:11" s="74" customFormat="1" x14ac:dyDescent="0.25">
      <c r="A38" s="175"/>
      <c r="B38" s="76" t="s">
        <v>86</v>
      </c>
      <c r="C38" s="77">
        <f>C37/C36*100</f>
        <v>79.302325581395351</v>
      </c>
      <c r="D38" s="77">
        <f t="shared" ref="D38:E38" si="14">D37/D36*100</f>
        <v>84.188034188034194</v>
      </c>
      <c r="E38" s="77">
        <f t="shared" si="14"/>
        <v>73.469387755102048</v>
      </c>
      <c r="F38" s="77"/>
      <c r="G38" s="77"/>
      <c r="H38" s="77"/>
      <c r="I38" s="72"/>
      <c r="J38" s="72"/>
      <c r="K38" s="72"/>
    </row>
    <row r="39" spans="1:11" s="74" customFormat="1" x14ac:dyDescent="0.25">
      <c r="A39" s="174" t="s">
        <v>96</v>
      </c>
      <c r="B39" s="34" t="s">
        <v>87</v>
      </c>
      <c r="C39" s="75">
        <f t="shared" ref="C39" si="15">D39+E39+F39+G39+H39</f>
        <v>89</v>
      </c>
      <c r="D39" s="42">
        <v>37</v>
      </c>
      <c r="E39" s="42">
        <v>52</v>
      </c>
      <c r="F39" s="42"/>
      <c r="G39" s="42"/>
      <c r="H39" s="42"/>
      <c r="I39" s="72"/>
      <c r="J39" s="72"/>
      <c r="K39" s="72"/>
    </row>
    <row r="40" spans="1:11" s="74" customFormat="1" x14ac:dyDescent="0.25">
      <c r="A40" s="175"/>
      <c r="B40" s="76" t="s">
        <v>86</v>
      </c>
      <c r="C40" s="77">
        <f>C39/C36*100</f>
        <v>20.697674418604649</v>
      </c>
      <c r="D40" s="77">
        <f t="shared" ref="D40:E40" si="16">D39/D36*100</f>
        <v>15.811965811965811</v>
      </c>
      <c r="E40" s="77">
        <f t="shared" si="16"/>
        <v>26.530612244897959</v>
      </c>
      <c r="F40" s="77"/>
      <c r="G40" s="77"/>
      <c r="H40" s="77"/>
      <c r="I40" s="72"/>
      <c r="J40" s="72"/>
      <c r="K40" s="72"/>
    </row>
    <row r="41" spans="1:11" s="74" customFormat="1" x14ac:dyDescent="0.25">
      <c r="A41" s="174" t="s">
        <v>175</v>
      </c>
      <c r="B41" s="34" t="s">
        <v>88</v>
      </c>
      <c r="C41" s="75">
        <f t="shared" ref="C41" si="17">D41+E41+F41+G41+H41</f>
        <v>0</v>
      </c>
      <c r="D41" s="42"/>
      <c r="E41" s="42"/>
      <c r="F41" s="42"/>
      <c r="G41" s="42"/>
      <c r="H41" s="42"/>
      <c r="I41" s="72"/>
      <c r="J41" s="72"/>
      <c r="K41" s="72"/>
    </row>
    <row r="42" spans="1:11" s="74" customFormat="1" x14ac:dyDescent="0.25">
      <c r="A42" s="175"/>
      <c r="B42" s="76" t="s">
        <v>86</v>
      </c>
      <c r="C42" s="77">
        <f>C41/C36*100</f>
        <v>0</v>
      </c>
      <c r="D42" s="77">
        <f t="shared" ref="D42:E42" si="18">D41/D10*100</f>
        <v>0</v>
      </c>
      <c r="E42" s="77">
        <f t="shared" si="18"/>
        <v>0</v>
      </c>
      <c r="F42" s="77"/>
      <c r="G42" s="77"/>
      <c r="H42" s="77"/>
      <c r="I42" s="72"/>
      <c r="J42" s="72"/>
      <c r="K42" s="72"/>
    </row>
    <row r="43" spans="1:11" s="74" customFormat="1" x14ac:dyDescent="0.25">
      <c r="A43" s="68">
        <v>2.2000000000000002</v>
      </c>
      <c r="B43" s="53" t="s">
        <v>212</v>
      </c>
      <c r="C43" s="69">
        <f t="shared" ref="C43:C44" si="19">D43+E43+F43+G43+H43</f>
        <v>430</v>
      </c>
      <c r="D43" s="70">
        <v>234</v>
      </c>
      <c r="E43" s="70">
        <v>196</v>
      </c>
      <c r="F43" s="71"/>
      <c r="G43" s="71"/>
      <c r="H43" s="71"/>
      <c r="I43" s="72"/>
      <c r="J43" s="72"/>
      <c r="K43" s="72"/>
    </row>
    <row r="44" spans="1:11" s="74" customFormat="1" x14ac:dyDescent="0.25">
      <c r="A44" s="174" t="s">
        <v>95</v>
      </c>
      <c r="B44" s="57" t="s">
        <v>85</v>
      </c>
      <c r="C44" s="75">
        <f t="shared" si="19"/>
        <v>337</v>
      </c>
      <c r="D44" s="42">
        <v>193</v>
      </c>
      <c r="E44" s="42">
        <v>144</v>
      </c>
      <c r="F44" s="42"/>
      <c r="G44" s="42"/>
      <c r="H44" s="42"/>
      <c r="I44" s="72"/>
      <c r="J44" s="73"/>
      <c r="K44" s="73"/>
    </row>
    <row r="45" spans="1:11" s="74" customFormat="1" x14ac:dyDescent="0.25">
      <c r="A45" s="175"/>
      <c r="B45" s="76" t="s">
        <v>86</v>
      </c>
      <c r="C45" s="77">
        <f>C44/C43*100</f>
        <v>78.372093023255815</v>
      </c>
      <c r="D45" s="77">
        <f t="shared" ref="D45:E45" si="20">D44/D10*100</f>
        <v>81.092436974789919</v>
      </c>
      <c r="E45" s="77">
        <f t="shared" si="20"/>
        <v>72.727272727272734</v>
      </c>
      <c r="F45" s="77"/>
      <c r="G45" s="77"/>
      <c r="H45" s="77"/>
      <c r="I45" s="72"/>
      <c r="J45" s="72"/>
      <c r="K45" s="72"/>
    </row>
    <row r="46" spans="1:11" s="74" customFormat="1" x14ac:dyDescent="0.25">
      <c r="A46" s="174" t="s">
        <v>96</v>
      </c>
      <c r="B46" s="34" t="s">
        <v>87</v>
      </c>
      <c r="C46" s="75">
        <f t="shared" ref="C46" si="21">D46+E46+F46+G46+H46</f>
        <v>93</v>
      </c>
      <c r="D46" s="42">
        <v>41</v>
      </c>
      <c r="E46" s="42">
        <v>52</v>
      </c>
      <c r="F46" s="42"/>
      <c r="G46" s="42"/>
      <c r="H46" s="42"/>
      <c r="I46" s="72"/>
      <c r="J46" s="72"/>
      <c r="K46" s="72"/>
    </row>
    <row r="47" spans="1:11" s="74" customFormat="1" x14ac:dyDescent="0.25">
      <c r="A47" s="175"/>
      <c r="B47" s="76" t="s">
        <v>86</v>
      </c>
      <c r="C47" s="77">
        <f>C46/C43*100</f>
        <v>21.627906976744185</v>
      </c>
      <c r="D47" s="77">
        <f t="shared" ref="D47:E47" si="22">D46/D10*100</f>
        <v>17.22689075630252</v>
      </c>
      <c r="E47" s="77">
        <f t="shared" si="22"/>
        <v>26.262626262626267</v>
      </c>
      <c r="F47" s="77"/>
      <c r="G47" s="77"/>
      <c r="H47" s="77"/>
      <c r="I47" s="72"/>
      <c r="J47" s="72"/>
      <c r="K47" s="72"/>
    </row>
    <row r="48" spans="1:11" s="74" customFormat="1" x14ac:dyDescent="0.25">
      <c r="A48" s="174" t="s">
        <v>175</v>
      </c>
      <c r="B48" s="34" t="s">
        <v>88</v>
      </c>
      <c r="C48" s="75">
        <f t="shared" ref="C48" si="23">D48+E48+F48+G48+H48</f>
        <v>0</v>
      </c>
      <c r="D48" s="42"/>
      <c r="E48" s="42"/>
      <c r="F48" s="42"/>
      <c r="G48" s="42"/>
      <c r="H48" s="42"/>
      <c r="I48" s="72"/>
      <c r="J48" s="72"/>
      <c r="K48" s="72"/>
    </row>
    <row r="49" spans="1:11" s="74" customFormat="1" x14ac:dyDescent="0.25">
      <c r="A49" s="175"/>
      <c r="B49" s="76" t="s">
        <v>86</v>
      </c>
      <c r="C49" s="77">
        <f>C48/C43*100</f>
        <v>0</v>
      </c>
      <c r="D49" s="77">
        <f t="shared" ref="D49:E49" si="24">D48/D10*100</f>
        <v>0</v>
      </c>
      <c r="E49" s="77">
        <f t="shared" si="24"/>
        <v>0</v>
      </c>
      <c r="F49" s="77"/>
      <c r="G49" s="77"/>
      <c r="H49" s="77"/>
      <c r="I49" s="72"/>
      <c r="J49" s="72"/>
      <c r="K49" s="72"/>
    </row>
    <row r="50" spans="1:11" s="74" customFormat="1" x14ac:dyDescent="0.25">
      <c r="A50" s="68">
        <v>2.2999999999999998</v>
      </c>
      <c r="B50" s="53" t="s">
        <v>213</v>
      </c>
      <c r="C50" s="69">
        <f t="shared" ref="C50:C51" si="25">D50+E50+F50+G50+H50</f>
        <v>430</v>
      </c>
      <c r="D50" s="70">
        <v>234</v>
      </c>
      <c r="E50" s="70">
        <v>196</v>
      </c>
      <c r="F50" s="71"/>
      <c r="G50" s="71"/>
      <c r="H50" s="71"/>
      <c r="I50" s="72"/>
      <c r="J50" s="72"/>
      <c r="K50" s="72"/>
    </row>
    <row r="51" spans="1:11" s="74" customFormat="1" x14ac:dyDescent="0.25">
      <c r="A51" s="174" t="s">
        <v>95</v>
      </c>
      <c r="B51" s="57" t="s">
        <v>85</v>
      </c>
      <c r="C51" s="75">
        <f t="shared" si="25"/>
        <v>294</v>
      </c>
      <c r="D51" s="42">
        <v>162</v>
      </c>
      <c r="E51" s="42">
        <v>132</v>
      </c>
      <c r="F51" s="42"/>
      <c r="G51" s="42"/>
      <c r="H51" s="42"/>
      <c r="I51" s="72"/>
      <c r="J51" s="72"/>
      <c r="K51" s="72"/>
    </row>
    <row r="52" spans="1:11" s="74" customFormat="1" x14ac:dyDescent="0.25">
      <c r="A52" s="175"/>
      <c r="B52" s="76" t="s">
        <v>86</v>
      </c>
      <c r="C52" s="77">
        <f>C51/C50*100</f>
        <v>68.372093023255815</v>
      </c>
      <c r="D52" s="77">
        <f t="shared" ref="D52:E52" si="26">D51/D10*100</f>
        <v>68.067226890756302</v>
      </c>
      <c r="E52" s="77">
        <f t="shared" si="26"/>
        <v>66.666666666666657</v>
      </c>
      <c r="F52" s="77"/>
      <c r="G52" s="77"/>
      <c r="H52" s="77"/>
      <c r="I52" s="72"/>
      <c r="J52" s="72"/>
      <c r="K52" s="72"/>
    </row>
    <row r="53" spans="1:11" s="74" customFormat="1" x14ac:dyDescent="0.25">
      <c r="A53" s="174" t="s">
        <v>96</v>
      </c>
      <c r="B53" s="34" t="s">
        <v>87</v>
      </c>
      <c r="C53" s="75">
        <f t="shared" ref="C53" si="27">D53+E53+F53+G53+H53</f>
        <v>133</v>
      </c>
      <c r="D53" s="42">
        <v>69</v>
      </c>
      <c r="E53" s="42">
        <v>64</v>
      </c>
      <c r="F53" s="42"/>
      <c r="G53" s="42"/>
      <c r="H53" s="42"/>
      <c r="I53" s="72"/>
      <c r="J53" s="72"/>
      <c r="K53" s="72"/>
    </row>
    <row r="54" spans="1:11" s="74" customFormat="1" x14ac:dyDescent="0.25">
      <c r="A54" s="175"/>
      <c r="B54" s="76" t="s">
        <v>86</v>
      </c>
      <c r="C54" s="77">
        <f>C53/C50*100</f>
        <v>30.930232558139537</v>
      </c>
      <c r="D54" s="77">
        <f t="shared" ref="D54:E54" si="28">D53/D10*100</f>
        <v>28.991596638655466</v>
      </c>
      <c r="E54" s="77">
        <f t="shared" si="28"/>
        <v>32.323232323232325</v>
      </c>
      <c r="F54" s="77"/>
      <c r="G54" s="77"/>
      <c r="H54" s="77"/>
      <c r="I54" s="72"/>
      <c r="J54" s="72"/>
      <c r="K54" s="72"/>
    </row>
    <row r="55" spans="1:11" s="74" customFormat="1" x14ac:dyDescent="0.25">
      <c r="A55" s="174" t="s">
        <v>175</v>
      </c>
      <c r="B55" s="34" t="s">
        <v>88</v>
      </c>
      <c r="C55" s="75">
        <f t="shared" ref="C55" si="29">D55+E55+F55+G55+H55</f>
        <v>3</v>
      </c>
      <c r="D55" s="42">
        <v>3</v>
      </c>
      <c r="E55" s="42"/>
      <c r="F55" s="42"/>
      <c r="G55" s="42"/>
      <c r="H55" s="42"/>
      <c r="I55" s="72"/>
      <c r="J55" s="72"/>
      <c r="K55" s="72"/>
    </row>
    <row r="56" spans="1:11" s="74" customFormat="1" x14ac:dyDescent="0.25">
      <c r="A56" s="175"/>
      <c r="B56" s="76" t="s">
        <v>86</v>
      </c>
      <c r="C56" s="77">
        <f>C55/C10*100</f>
        <v>0.29673590504451042</v>
      </c>
      <c r="D56" s="77">
        <f t="shared" ref="D56:E56" si="30">D55/D10*100</f>
        <v>1.2605042016806722</v>
      </c>
      <c r="E56" s="77">
        <f t="shared" si="30"/>
        <v>0</v>
      </c>
      <c r="F56" s="77"/>
      <c r="G56" s="77"/>
      <c r="H56" s="77"/>
      <c r="I56" s="72"/>
      <c r="J56" s="72"/>
      <c r="K56" s="72"/>
    </row>
    <row r="57" spans="1:11" s="74" customFormat="1" x14ac:dyDescent="0.25">
      <c r="A57" s="68">
        <v>2.4</v>
      </c>
      <c r="B57" s="53" t="s">
        <v>173</v>
      </c>
      <c r="C57" s="69">
        <f t="shared" ref="C57:C58" si="31">D57+E57+F57+G57+H57</f>
        <v>430</v>
      </c>
      <c r="D57" s="70">
        <v>234</v>
      </c>
      <c r="E57" s="70">
        <v>196</v>
      </c>
      <c r="F57" s="71"/>
      <c r="G57" s="71"/>
      <c r="H57" s="71"/>
      <c r="I57" s="72"/>
      <c r="J57" s="72"/>
      <c r="K57" s="72"/>
    </row>
    <row r="58" spans="1:11" s="74" customFormat="1" x14ac:dyDescent="0.25">
      <c r="A58" s="174" t="s">
        <v>95</v>
      </c>
      <c r="B58" s="57" t="s">
        <v>85</v>
      </c>
      <c r="C58" s="75">
        <f t="shared" si="31"/>
        <v>327</v>
      </c>
      <c r="D58" s="42">
        <v>183</v>
      </c>
      <c r="E58" s="42">
        <v>144</v>
      </c>
      <c r="F58" s="42"/>
      <c r="G58" s="42"/>
      <c r="H58" s="42"/>
      <c r="I58" s="72"/>
      <c r="J58" s="72"/>
      <c r="K58" s="72"/>
    </row>
    <row r="59" spans="1:11" s="74" customFormat="1" x14ac:dyDescent="0.25">
      <c r="A59" s="175"/>
      <c r="B59" s="76" t="s">
        <v>86</v>
      </c>
      <c r="C59" s="77">
        <f>C58/C57*100</f>
        <v>76.04651162790698</v>
      </c>
      <c r="D59" s="77">
        <f t="shared" ref="D59:E59" si="32">D58/D10*100</f>
        <v>76.890756302521012</v>
      </c>
      <c r="E59" s="77">
        <f t="shared" si="32"/>
        <v>72.727272727272734</v>
      </c>
      <c r="F59" s="77"/>
      <c r="G59" s="77"/>
      <c r="H59" s="77"/>
      <c r="I59" s="72"/>
      <c r="J59" s="72"/>
      <c r="K59" s="72"/>
    </row>
    <row r="60" spans="1:11" s="74" customFormat="1" x14ac:dyDescent="0.25">
      <c r="A60" s="174" t="s">
        <v>96</v>
      </c>
      <c r="B60" s="34" t="s">
        <v>87</v>
      </c>
      <c r="C60" s="75">
        <f t="shared" ref="C60" si="33">D60+E60+F60+G60+H60</f>
        <v>103</v>
      </c>
      <c r="D60" s="42">
        <v>51</v>
      </c>
      <c r="E60" s="42">
        <v>52</v>
      </c>
      <c r="F60" s="42"/>
      <c r="G60" s="42"/>
      <c r="H60" s="42"/>
      <c r="I60" s="72"/>
      <c r="J60" s="72"/>
      <c r="K60" s="72"/>
    </row>
    <row r="61" spans="1:11" s="74" customFormat="1" x14ac:dyDescent="0.25">
      <c r="A61" s="175"/>
      <c r="B61" s="76" t="s">
        <v>86</v>
      </c>
      <c r="C61" s="77">
        <f>C60/C57*100</f>
        <v>23.953488372093023</v>
      </c>
      <c r="D61" s="77">
        <f t="shared" ref="D61:E61" si="34">D60/D10*100</f>
        <v>21.428571428571427</v>
      </c>
      <c r="E61" s="77">
        <f t="shared" si="34"/>
        <v>26.262626262626267</v>
      </c>
      <c r="F61" s="77"/>
      <c r="G61" s="77"/>
      <c r="H61" s="77"/>
      <c r="I61" s="72"/>
      <c r="J61" s="72"/>
      <c r="K61" s="72"/>
    </row>
    <row r="62" spans="1:11" s="74" customFormat="1" x14ac:dyDescent="0.25">
      <c r="A62" s="174" t="s">
        <v>175</v>
      </c>
      <c r="B62" s="34" t="s">
        <v>88</v>
      </c>
      <c r="C62" s="75">
        <f t="shared" ref="C62" si="35">D62+E62+F62+G62+H62</f>
        <v>0</v>
      </c>
      <c r="D62" s="42"/>
      <c r="E62" s="42"/>
      <c r="F62" s="42"/>
      <c r="G62" s="42"/>
      <c r="H62" s="42"/>
      <c r="I62" s="72"/>
      <c r="J62" s="72"/>
      <c r="K62" s="72"/>
    </row>
    <row r="63" spans="1:11" s="74" customFormat="1" x14ac:dyDescent="0.25">
      <c r="A63" s="175"/>
      <c r="B63" s="76" t="s">
        <v>86</v>
      </c>
      <c r="C63" s="77">
        <f>C62/C57*100</f>
        <v>0</v>
      </c>
      <c r="D63" s="77">
        <f t="shared" ref="D63:E63" si="36">D62/D10*100</f>
        <v>0</v>
      </c>
      <c r="E63" s="77">
        <f t="shared" si="36"/>
        <v>0</v>
      </c>
      <c r="F63" s="77"/>
      <c r="G63" s="77"/>
      <c r="H63" s="77"/>
      <c r="I63" s="72"/>
      <c r="J63" s="72"/>
      <c r="K63" s="72"/>
    </row>
    <row r="64" spans="1:11" s="74" customFormat="1" x14ac:dyDescent="0.25">
      <c r="A64" s="68">
        <v>2.5</v>
      </c>
      <c r="B64" s="53" t="s">
        <v>214</v>
      </c>
      <c r="C64" s="69">
        <f t="shared" ref="C64:C65" si="37">D64+E64+F64+G64+H64</f>
        <v>430</v>
      </c>
      <c r="D64" s="70">
        <v>234</v>
      </c>
      <c r="E64" s="70">
        <v>196</v>
      </c>
      <c r="F64" s="71"/>
      <c r="G64" s="71"/>
      <c r="H64" s="71"/>
      <c r="I64" s="72"/>
      <c r="J64" s="72"/>
      <c r="K64" s="72"/>
    </row>
    <row r="65" spans="1:11" s="74" customFormat="1" x14ac:dyDescent="0.25">
      <c r="A65" s="174" t="s">
        <v>95</v>
      </c>
      <c r="B65" s="57" t="s">
        <v>85</v>
      </c>
      <c r="C65" s="75">
        <f t="shared" si="37"/>
        <v>309</v>
      </c>
      <c r="D65" s="42">
        <v>177</v>
      </c>
      <c r="E65" s="42">
        <v>132</v>
      </c>
      <c r="F65" s="42"/>
      <c r="G65" s="42"/>
      <c r="H65" s="42"/>
      <c r="I65" s="72"/>
      <c r="J65" s="72"/>
      <c r="K65" s="72"/>
    </row>
    <row r="66" spans="1:11" s="74" customFormat="1" x14ac:dyDescent="0.25">
      <c r="A66" s="175"/>
      <c r="B66" s="76" t="s">
        <v>86</v>
      </c>
      <c r="C66" s="77">
        <f>C65/C64*100</f>
        <v>71.860465116279073</v>
      </c>
      <c r="D66" s="77">
        <f t="shared" ref="D66:E66" si="38">D65/D10*100</f>
        <v>74.369747899159663</v>
      </c>
      <c r="E66" s="77">
        <f t="shared" si="38"/>
        <v>66.666666666666657</v>
      </c>
      <c r="F66" s="77"/>
      <c r="G66" s="77"/>
      <c r="H66" s="77"/>
      <c r="I66" s="72"/>
      <c r="J66" s="72"/>
      <c r="K66" s="72"/>
    </row>
    <row r="67" spans="1:11" s="74" customFormat="1" x14ac:dyDescent="0.25">
      <c r="A67" s="174" t="s">
        <v>96</v>
      </c>
      <c r="B67" s="34" t="s">
        <v>87</v>
      </c>
      <c r="C67" s="75">
        <f t="shared" ref="C67" si="39">D67+E67+F67+G67+H67</f>
        <v>120</v>
      </c>
      <c r="D67" s="42">
        <v>56</v>
      </c>
      <c r="E67" s="42">
        <v>64</v>
      </c>
      <c r="F67" s="42"/>
      <c r="G67" s="42"/>
      <c r="H67" s="42"/>
      <c r="I67" s="72"/>
      <c r="J67" s="72"/>
      <c r="K67" s="72"/>
    </row>
    <row r="68" spans="1:11" s="74" customFormat="1" x14ac:dyDescent="0.25">
      <c r="A68" s="175"/>
      <c r="B68" s="76" t="s">
        <v>86</v>
      </c>
      <c r="C68" s="77">
        <f>C67/C64*100</f>
        <v>27.906976744186046</v>
      </c>
      <c r="D68" s="77">
        <f t="shared" ref="D68:E68" si="40">D67/D10*100</f>
        <v>23.52941176470588</v>
      </c>
      <c r="E68" s="77">
        <f t="shared" si="40"/>
        <v>32.323232323232325</v>
      </c>
      <c r="F68" s="77"/>
      <c r="G68" s="77"/>
      <c r="H68" s="77"/>
      <c r="I68" s="72"/>
      <c r="J68" s="72"/>
      <c r="K68" s="72"/>
    </row>
    <row r="69" spans="1:11" s="74" customFormat="1" x14ac:dyDescent="0.25">
      <c r="A69" s="174" t="s">
        <v>175</v>
      </c>
      <c r="B69" s="34" t="s">
        <v>88</v>
      </c>
      <c r="C69" s="75">
        <f t="shared" ref="C69" si="41">D69+E69+F69+G69+H69</f>
        <v>1</v>
      </c>
      <c r="D69" s="42">
        <v>1</v>
      </c>
      <c r="E69" s="42"/>
      <c r="F69" s="42"/>
      <c r="G69" s="42"/>
      <c r="H69" s="42"/>
      <c r="I69" s="72"/>
      <c r="J69" s="72"/>
      <c r="K69" s="72"/>
    </row>
    <row r="70" spans="1:11" s="74" customFormat="1" x14ac:dyDescent="0.25">
      <c r="A70" s="175"/>
      <c r="B70" s="76" t="s">
        <v>86</v>
      </c>
      <c r="C70" s="77">
        <f>C69/C64*100</f>
        <v>0.23255813953488372</v>
      </c>
      <c r="D70" s="77">
        <f t="shared" ref="D70:E70" si="42">D69/D10*100</f>
        <v>0.42016806722689076</v>
      </c>
      <c r="E70" s="77">
        <f t="shared" si="42"/>
        <v>0</v>
      </c>
      <c r="F70" s="77"/>
      <c r="G70" s="77"/>
      <c r="H70" s="77"/>
      <c r="I70" s="72"/>
      <c r="J70" s="72"/>
      <c r="K70" s="72"/>
    </row>
    <row r="71" spans="1:11" s="13" customFormat="1" x14ac:dyDescent="0.25">
      <c r="A71" s="31">
        <v>2.6</v>
      </c>
      <c r="B71" s="53" t="s">
        <v>171</v>
      </c>
      <c r="C71" s="75">
        <f t="shared" si="10"/>
        <v>571</v>
      </c>
      <c r="D71" s="40"/>
      <c r="E71" s="40"/>
      <c r="F71" s="62">
        <v>223</v>
      </c>
      <c r="G71" s="62">
        <v>198</v>
      </c>
      <c r="H71" s="62">
        <v>150</v>
      </c>
      <c r="I71" s="18"/>
      <c r="J71" s="18"/>
      <c r="K71" s="18"/>
    </row>
    <row r="72" spans="1:11" s="13" customFormat="1" x14ac:dyDescent="0.25">
      <c r="A72" s="181" t="s">
        <v>95</v>
      </c>
      <c r="B72" s="57" t="s">
        <v>85</v>
      </c>
      <c r="C72" s="75">
        <f t="shared" si="10"/>
        <v>341</v>
      </c>
      <c r="D72" s="42"/>
      <c r="E72" s="42"/>
      <c r="F72" s="42">
        <v>141</v>
      </c>
      <c r="G72" s="42">
        <v>112</v>
      </c>
      <c r="H72" s="42">
        <v>88</v>
      </c>
      <c r="I72" s="18"/>
      <c r="J72" s="18"/>
      <c r="K72" s="18"/>
    </row>
    <row r="73" spans="1:11" s="13" customFormat="1" x14ac:dyDescent="0.25">
      <c r="A73" s="182"/>
      <c r="B73" s="35" t="s">
        <v>86</v>
      </c>
      <c r="C73" s="77">
        <f>C72/C71*100</f>
        <v>59.719789842381786</v>
      </c>
      <c r="D73" s="43"/>
      <c r="E73" s="43"/>
      <c r="F73" s="43">
        <f t="shared" ref="F73:G73" si="43">F72/F10*100</f>
        <v>62.666666666666671</v>
      </c>
      <c r="G73" s="43">
        <f t="shared" si="43"/>
        <v>56.281407035175882</v>
      </c>
      <c r="H73" s="43">
        <f>H72/H10*100</f>
        <v>58.278145695364238</v>
      </c>
      <c r="I73" s="18"/>
      <c r="J73" s="18"/>
      <c r="K73" s="18"/>
    </row>
    <row r="74" spans="1:11" s="13" customFormat="1" x14ac:dyDescent="0.25">
      <c r="A74" s="181" t="s">
        <v>96</v>
      </c>
      <c r="B74" s="34" t="s">
        <v>87</v>
      </c>
      <c r="C74" s="75">
        <f t="shared" si="10"/>
        <v>229</v>
      </c>
      <c r="D74" s="42"/>
      <c r="E74" s="42"/>
      <c r="F74" s="42">
        <v>81</v>
      </c>
      <c r="G74" s="42">
        <v>86</v>
      </c>
      <c r="H74" s="42">
        <v>62</v>
      </c>
      <c r="I74" s="18"/>
      <c r="J74" s="18"/>
      <c r="K74" s="18"/>
    </row>
    <row r="75" spans="1:11" s="13" customFormat="1" x14ac:dyDescent="0.25">
      <c r="A75" s="182"/>
      <c r="B75" s="35" t="s">
        <v>86</v>
      </c>
      <c r="C75" s="77">
        <f>C74/C71*100</f>
        <v>40.105078809106828</v>
      </c>
      <c r="D75" s="43"/>
      <c r="E75" s="43"/>
      <c r="F75" s="43">
        <f t="shared" ref="F75:H75" si="44">F74/F10*100</f>
        <v>36</v>
      </c>
      <c r="G75" s="43">
        <f t="shared" si="44"/>
        <v>43.21608040201005</v>
      </c>
      <c r="H75" s="43">
        <f t="shared" si="44"/>
        <v>41.059602649006621</v>
      </c>
      <c r="I75" s="18"/>
      <c r="J75" s="18"/>
      <c r="K75" s="18"/>
    </row>
    <row r="76" spans="1:11" s="13" customFormat="1" x14ac:dyDescent="0.25">
      <c r="A76" s="181" t="s">
        <v>175</v>
      </c>
      <c r="B76" s="34" t="s">
        <v>88</v>
      </c>
      <c r="C76" s="75">
        <f t="shared" si="10"/>
        <v>1</v>
      </c>
      <c r="D76" s="42"/>
      <c r="E76" s="42"/>
      <c r="F76" s="42">
        <v>1</v>
      </c>
      <c r="G76" s="42"/>
      <c r="H76" s="42"/>
      <c r="I76" s="18"/>
      <c r="J76" s="18"/>
      <c r="K76" s="18"/>
    </row>
    <row r="77" spans="1:11" s="13" customFormat="1" x14ac:dyDescent="0.25">
      <c r="A77" s="182"/>
      <c r="B77" s="35" t="s">
        <v>86</v>
      </c>
      <c r="C77" s="77">
        <f>C76/C71*100</f>
        <v>0.17513134851138354</v>
      </c>
      <c r="D77" s="43"/>
      <c r="E77" s="43"/>
      <c r="F77" s="43">
        <f t="shared" ref="F77:H77" si="45">F76/F10*100</f>
        <v>0.44444444444444442</v>
      </c>
      <c r="G77" s="43">
        <f t="shared" si="45"/>
        <v>0</v>
      </c>
      <c r="H77" s="43">
        <f t="shared" si="45"/>
        <v>0</v>
      </c>
      <c r="I77" s="18"/>
      <c r="J77" s="18"/>
      <c r="K77" s="18"/>
    </row>
    <row r="78" spans="1:11" s="13" customFormat="1" x14ac:dyDescent="0.25">
      <c r="A78" s="31">
        <v>2.7</v>
      </c>
      <c r="B78" s="53" t="s">
        <v>172</v>
      </c>
      <c r="C78" s="85">
        <f t="shared" si="10"/>
        <v>571</v>
      </c>
      <c r="D78" s="40"/>
      <c r="E78" s="40"/>
      <c r="F78" s="62">
        <v>223</v>
      </c>
      <c r="G78" s="62">
        <v>198</v>
      </c>
      <c r="H78" s="62">
        <v>150</v>
      </c>
      <c r="I78" s="18"/>
      <c r="J78" s="18"/>
      <c r="K78" s="18"/>
    </row>
    <row r="79" spans="1:11" s="13" customFormat="1" x14ac:dyDescent="0.25">
      <c r="A79" s="181" t="s">
        <v>95</v>
      </c>
      <c r="B79" s="57" t="s">
        <v>85</v>
      </c>
      <c r="C79" s="75">
        <f t="shared" si="10"/>
        <v>351</v>
      </c>
      <c r="D79" s="54"/>
      <c r="E79" s="54"/>
      <c r="F79" s="54">
        <v>140</v>
      </c>
      <c r="G79" s="54">
        <v>118</v>
      </c>
      <c r="H79" s="54">
        <v>93</v>
      </c>
      <c r="I79" s="18"/>
      <c r="J79" s="18"/>
      <c r="K79" s="18"/>
    </row>
    <row r="80" spans="1:11" s="13" customFormat="1" x14ac:dyDescent="0.25">
      <c r="A80" s="182"/>
      <c r="B80" s="35" t="s">
        <v>86</v>
      </c>
      <c r="C80" s="77">
        <f>C79/C78*100</f>
        <v>61.471103327495626</v>
      </c>
      <c r="D80" s="43"/>
      <c r="E80" s="43"/>
      <c r="F80" s="43">
        <f>F79/F10*100</f>
        <v>62.222222222222221</v>
      </c>
      <c r="G80" s="43">
        <f>G79/G10*100</f>
        <v>59.2964824120603</v>
      </c>
      <c r="H80" s="43">
        <f>H79/H10*100</f>
        <v>61.589403973509938</v>
      </c>
      <c r="I80" s="18"/>
      <c r="J80" s="18"/>
      <c r="K80" s="18"/>
    </row>
    <row r="81" spans="1:11" s="13" customFormat="1" x14ac:dyDescent="0.25">
      <c r="A81" s="181" t="s">
        <v>96</v>
      </c>
      <c r="B81" s="34" t="s">
        <v>87</v>
      </c>
      <c r="C81" s="75">
        <f t="shared" si="10"/>
        <v>220</v>
      </c>
      <c r="E81" s="42"/>
      <c r="F81" s="42">
        <v>83</v>
      </c>
      <c r="G81" s="42">
        <v>80</v>
      </c>
      <c r="H81" s="42">
        <v>57</v>
      </c>
      <c r="I81" s="18"/>
      <c r="J81" s="18"/>
      <c r="K81" s="18"/>
    </row>
    <row r="82" spans="1:11" s="13" customFormat="1" x14ac:dyDescent="0.25">
      <c r="A82" s="182"/>
      <c r="B82" s="35" t="s">
        <v>86</v>
      </c>
      <c r="C82" s="77">
        <f>C81/C78*100</f>
        <v>38.528896672504374</v>
      </c>
      <c r="D82" s="43"/>
      <c r="E82" s="43"/>
      <c r="F82" s="43">
        <f>G81/F10*100</f>
        <v>35.555555555555557</v>
      </c>
      <c r="G82" s="43">
        <f>H81/G10*100</f>
        <v>28.643216080402013</v>
      </c>
      <c r="H82" s="43">
        <f>H81/H12*100</f>
        <v>37.748344370860927</v>
      </c>
      <c r="I82" s="18"/>
      <c r="J82" s="18"/>
      <c r="K82" s="18"/>
    </row>
    <row r="83" spans="1:11" s="13" customFormat="1" x14ac:dyDescent="0.25">
      <c r="A83" s="181" t="s">
        <v>175</v>
      </c>
      <c r="B83" s="34" t="s">
        <v>88</v>
      </c>
      <c r="C83" s="75">
        <f t="shared" si="10"/>
        <v>0</v>
      </c>
      <c r="D83" s="42"/>
      <c r="E83" s="42"/>
      <c r="F83" s="42"/>
      <c r="G83" s="42"/>
      <c r="H83" s="42"/>
      <c r="I83" s="18"/>
      <c r="J83" s="18"/>
      <c r="K83" s="18"/>
    </row>
    <row r="84" spans="1:11" s="13" customFormat="1" x14ac:dyDescent="0.25">
      <c r="A84" s="182"/>
      <c r="B84" s="35" t="s">
        <v>86</v>
      </c>
      <c r="C84" s="77">
        <f>C83/C78*100</f>
        <v>0</v>
      </c>
      <c r="D84" s="43"/>
      <c r="E84" s="43"/>
      <c r="F84" s="43">
        <f t="shared" ref="F84:H84" si="46">F83/F10*100</f>
        <v>0</v>
      </c>
      <c r="G84" s="43">
        <f t="shared" si="46"/>
        <v>0</v>
      </c>
      <c r="H84" s="43">
        <f t="shared" si="46"/>
        <v>0</v>
      </c>
      <c r="I84" s="18"/>
      <c r="J84" s="18"/>
      <c r="K84" s="18"/>
    </row>
    <row r="85" spans="1:11" s="13" customFormat="1" x14ac:dyDescent="0.25">
      <c r="A85" s="31">
        <v>2.8</v>
      </c>
      <c r="B85" s="53" t="s">
        <v>173</v>
      </c>
      <c r="C85" s="75">
        <f t="shared" si="10"/>
        <v>571</v>
      </c>
      <c r="D85" s="40"/>
      <c r="E85" s="40"/>
      <c r="F85" s="62">
        <v>223</v>
      </c>
      <c r="G85" s="62">
        <v>198</v>
      </c>
      <c r="H85" s="62">
        <v>150</v>
      </c>
      <c r="I85" s="18"/>
      <c r="J85" s="18"/>
      <c r="K85" s="18"/>
    </row>
    <row r="86" spans="1:11" s="13" customFormat="1" x14ac:dyDescent="0.25">
      <c r="A86" s="181" t="s">
        <v>95</v>
      </c>
      <c r="B86" s="57" t="s">
        <v>85</v>
      </c>
      <c r="C86" s="75">
        <f t="shared" si="10"/>
        <v>369</v>
      </c>
      <c r="D86" s="66"/>
      <c r="E86" s="54"/>
      <c r="F86" s="54">
        <v>150</v>
      </c>
      <c r="G86" s="54">
        <v>118</v>
      </c>
      <c r="H86" s="54">
        <v>101</v>
      </c>
      <c r="I86" s="18"/>
      <c r="J86" s="18"/>
      <c r="K86" s="18"/>
    </row>
    <row r="87" spans="1:11" s="13" customFormat="1" x14ac:dyDescent="0.25">
      <c r="A87" s="182"/>
      <c r="B87" s="35" t="s">
        <v>86</v>
      </c>
      <c r="C87" s="77">
        <f>D86/C85*100</f>
        <v>0</v>
      </c>
      <c r="D87" s="43"/>
      <c r="E87" s="43"/>
      <c r="F87" s="43">
        <f>G86/F10*100</f>
        <v>52.44444444444445</v>
      </c>
      <c r="G87" s="43">
        <f>H86/G10*100</f>
        <v>50.753768844221106</v>
      </c>
      <c r="H87" s="43">
        <f>H86/H85*100</f>
        <v>67.333333333333329</v>
      </c>
      <c r="I87" s="18"/>
      <c r="J87" s="18"/>
      <c r="K87" s="18"/>
    </row>
    <row r="88" spans="1:11" s="13" customFormat="1" x14ac:dyDescent="0.25">
      <c r="A88" s="181" t="s">
        <v>96</v>
      </c>
      <c r="B88" s="34" t="s">
        <v>87</v>
      </c>
      <c r="C88" s="75">
        <f t="shared" si="10"/>
        <v>202</v>
      </c>
      <c r="D88" s="42"/>
      <c r="E88" s="42"/>
      <c r="F88" s="42">
        <v>73</v>
      </c>
      <c r="G88" s="42">
        <v>80</v>
      </c>
      <c r="H88" s="42">
        <v>49</v>
      </c>
      <c r="I88" s="18"/>
      <c r="J88" s="18"/>
      <c r="K88" s="18"/>
    </row>
    <row r="89" spans="1:11" s="13" customFormat="1" x14ac:dyDescent="0.25">
      <c r="A89" s="182"/>
      <c r="B89" s="35" t="s">
        <v>86</v>
      </c>
      <c r="C89" s="77">
        <f>C88/C85*100</f>
        <v>35.376532399299478</v>
      </c>
      <c r="D89" s="43"/>
      <c r="E89" s="43"/>
      <c r="F89" s="43">
        <f t="shared" ref="F89:H89" si="47">F88/F10*100</f>
        <v>32.444444444444443</v>
      </c>
      <c r="G89" s="43">
        <f t="shared" si="47"/>
        <v>40.201005025125632</v>
      </c>
      <c r="H89" s="43">
        <f t="shared" si="47"/>
        <v>32.450331125827816</v>
      </c>
      <c r="I89" s="18"/>
      <c r="J89" s="18"/>
      <c r="K89" s="18"/>
    </row>
    <row r="90" spans="1:11" s="13" customFormat="1" x14ac:dyDescent="0.25">
      <c r="A90" s="181" t="s">
        <v>175</v>
      </c>
      <c r="B90" s="34" t="s">
        <v>88</v>
      </c>
      <c r="C90" s="75">
        <f t="shared" si="10"/>
        <v>0</v>
      </c>
      <c r="D90" s="42"/>
      <c r="E90" s="42"/>
      <c r="F90" s="42"/>
      <c r="G90" s="42"/>
      <c r="H90" s="42"/>
      <c r="I90" s="18"/>
      <c r="J90" s="18"/>
      <c r="K90" s="18"/>
    </row>
    <row r="91" spans="1:11" s="13" customFormat="1" x14ac:dyDescent="0.25">
      <c r="A91" s="182"/>
      <c r="B91" s="35" t="s">
        <v>86</v>
      </c>
      <c r="C91" s="77">
        <f>C90/C85*100</f>
        <v>0</v>
      </c>
      <c r="D91" s="43"/>
      <c r="E91" s="43"/>
      <c r="F91" s="43">
        <f t="shared" ref="F91:H91" si="48">F90/F10*100</f>
        <v>0</v>
      </c>
      <c r="G91" s="43">
        <f t="shared" si="48"/>
        <v>0</v>
      </c>
      <c r="H91" s="43">
        <f t="shared" si="48"/>
        <v>0</v>
      </c>
      <c r="I91" s="18"/>
      <c r="J91" s="18"/>
      <c r="K91" s="18"/>
    </row>
    <row r="92" spans="1:11" s="13" customFormat="1" x14ac:dyDescent="0.25">
      <c r="A92" s="31">
        <v>2.9</v>
      </c>
      <c r="B92" s="53" t="s">
        <v>174</v>
      </c>
      <c r="C92" s="75">
        <f t="shared" si="10"/>
        <v>571</v>
      </c>
      <c r="D92" s="40"/>
      <c r="E92" s="40"/>
      <c r="F92" s="62">
        <v>223</v>
      </c>
      <c r="G92" s="62">
        <v>198</v>
      </c>
      <c r="H92" s="62">
        <v>150</v>
      </c>
      <c r="I92" s="18"/>
      <c r="J92" s="18"/>
      <c r="K92" s="18"/>
    </row>
    <row r="93" spans="1:11" s="13" customFormat="1" x14ac:dyDescent="0.25">
      <c r="A93" s="181" t="s">
        <v>95</v>
      </c>
      <c r="B93" s="57" t="s">
        <v>85</v>
      </c>
      <c r="C93" s="75">
        <f t="shared" si="10"/>
        <v>402</v>
      </c>
      <c r="D93" s="54"/>
      <c r="E93" s="54"/>
      <c r="F93" s="54">
        <v>152</v>
      </c>
      <c r="G93" s="54">
        <v>131</v>
      </c>
      <c r="H93" s="54">
        <v>119</v>
      </c>
      <c r="I93" s="18"/>
      <c r="J93" s="18"/>
      <c r="K93" s="18"/>
    </row>
    <row r="94" spans="1:11" s="13" customFormat="1" x14ac:dyDescent="0.25">
      <c r="A94" s="182"/>
      <c r="B94" s="35" t="s">
        <v>86</v>
      </c>
      <c r="C94" s="77">
        <f>C93/C92*100</f>
        <v>70.402802101576185</v>
      </c>
      <c r="D94" s="43"/>
      <c r="E94" s="43"/>
      <c r="F94" s="43">
        <f t="shared" ref="F94:H94" si="49">F93/F10*100</f>
        <v>67.555555555555557</v>
      </c>
      <c r="G94" s="43">
        <f t="shared" si="49"/>
        <v>65.829145728643212</v>
      </c>
      <c r="H94" s="43">
        <f t="shared" si="49"/>
        <v>78.807947019867555</v>
      </c>
      <c r="I94" s="18"/>
      <c r="J94" s="18"/>
      <c r="K94" s="18"/>
    </row>
    <row r="95" spans="1:11" s="13" customFormat="1" x14ac:dyDescent="0.25">
      <c r="A95" s="181" t="s">
        <v>96</v>
      </c>
      <c r="B95" s="36" t="s">
        <v>87</v>
      </c>
      <c r="C95" s="75">
        <f t="shared" si="10"/>
        <v>169</v>
      </c>
      <c r="D95" s="42"/>
      <c r="E95" s="42"/>
      <c r="F95" s="42">
        <v>71</v>
      </c>
      <c r="G95" s="42">
        <v>67</v>
      </c>
      <c r="H95" s="42">
        <v>31</v>
      </c>
      <c r="I95" s="18"/>
      <c r="J95" s="18"/>
      <c r="K95" s="18"/>
    </row>
    <row r="96" spans="1:11" s="13" customFormat="1" x14ac:dyDescent="0.25">
      <c r="A96" s="182"/>
      <c r="B96" s="35" t="s">
        <v>86</v>
      </c>
      <c r="C96" s="77">
        <f>C95/C92*100</f>
        <v>29.597197898423815</v>
      </c>
      <c r="D96" s="43"/>
      <c r="E96" s="43"/>
      <c r="F96" s="43">
        <f t="shared" ref="F96:H96" si="50">F95/F10*100</f>
        <v>31.555555555555554</v>
      </c>
      <c r="G96" s="43">
        <f t="shared" si="50"/>
        <v>33.668341708542712</v>
      </c>
      <c r="H96" s="43">
        <f t="shared" si="50"/>
        <v>20.52980132450331</v>
      </c>
      <c r="I96" s="18"/>
      <c r="J96" s="18"/>
      <c r="K96" s="18"/>
    </row>
    <row r="97" spans="1:11" s="13" customFormat="1" x14ac:dyDescent="0.25">
      <c r="A97" s="181" t="s">
        <v>175</v>
      </c>
      <c r="B97" s="36" t="s">
        <v>88</v>
      </c>
      <c r="C97" s="75">
        <f t="shared" si="10"/>
        <v>0</v>
      </c>
      <c r="D97" s="42"/>
      <c r="E97" s="42"/>
      <c r="F97" s="42"/>
      <c r="G97" s="42"/>
      <c r="H97" s="42"/>
      <c r="I97" s="18"/>
      <c r="J97" s="18"/>
      <c r="K97" s="18"/>
    </row>
    <row r="98" spans="1:11" s="13" customFormat="1" x14ac:dyDescent="0.25">
      <c r="A98" s="182"/>
      <c r="B98" s="35" t="s">
        <v>86</v>
      </c>
      <c r="C98" s="77">
        <f>C97/C92*100</f>
        <v>0</v>
      </c>
      <c r="D98" s="43"/>
      <c r="E98" s="43"/>
      <c r="F98" s="43">
        <f t="shared" ref="F98:H98" si="51">F97/F10*100</f>
        <v>0</v>
      </c>
      <c r="G98" s="43">
        <f t="shared" si="51"/>
        <v>0</v>
      </c>
      <c r="H98" s="43">
        <f t="shared" si="51"/>
        <v>0</v>
      </c>
      <c r="I98" s="18"/>
      <c r="J98" s="18"/>
      <c r="K98" s="18"/>
    </row>
    <row r="99" spans="1:11" s="13" customFormat="1" x14ac:dyDescent="0.25">
      <c r="A99" s="12" t="s">
        <v>6</v>
      </c>
      <c r="B99" s="14" t="s">
        <v>89</v>
      </c>
      <c r="C99" s="75">
        <f t="shared" si="10"/>
        <v>0</v>
      </c>
      <c r="D99" s="40"/>
      <c r="E99" s="40"/>
      <c r="F99" s="40"/>
      <c r="G99" s="40"/>
      <c r="H99" s="40"/>
      <c r="I99" s="18"/>
      <c r="J99" s="18"/>
      <c r="K99" s="18"/>
    </row>
    <row r="100" spans="1:11" s="13" customFormat="1" x14ac:dyDescent="0.25">
      <c r="A100" s="12">
        <v>1</v>
      </c>
      <c r="B100" s="14" t="s">
        <v>176</v>
      </c>
      <c r="C100" s="75">
        <f t="shared" si="10"/>
        <v>1011</v>
      </c>
      <c r="D100" s="78">
        <v>238</v>
      </c>
      <c r="E100" s="78">
        <v>198</v>
      </c>
      <c r="F100" s="78">
        <v>225</v>
      </c>
      <c r="G100" s="78">
        <v>199</v>
      </c>
      <c r="H100" s="78">
        <v>151</v>
      </c>
      <c r="I100" s="18"/>
      <c r="J100" s="18"/>
      <c r="K100" s="18"/>
    </row>
    <row r="101" spans="1:11" s="13" customFormat="1" x14ac:dyDescent="0.25">
      <c r="A101" s="178" t="s">
        <v>95</v>
      </c>
      <c r="B101" s="35" t="s">
        <v>90</v>
      </c>
      <c r="C101" s="75">
        <f t="shared" si="10"/>
        <v>590</v>
      </c>
      <c r="D101" s="40">
        <v>146</v>
      </c>
      <c r="E101" s="40">
        <v>133</v>
      </c>
      <c r="F101" s="42">
        <v>133</v>
      </c>
      <c r="G101" s="42">
        <v>104</v>
      </c>
      <c r="H101" s="40">
        <v>74</v>
      </c>
      <c r="I101" s="18"/>
      <c r="J101" s="18"/>
      <c r="K101" s="18"/>
    </row>
    <row r="102" spans="1:11" s="13" customFormat="1" x14ac:dyDescent="0.25">
      <c r="A102" s="179"/>
      <c r="B102" s="35" t="s">
        <v>86</v>
      </c>
      <c r="C102" s="77">
        <f t="shared" ref="C102:H102" si="52">C101/C10*100</f>
        <v>58.358061325420373</v>
      </c>
      <c r="D102" s="43">
        <f t="shared" si="52"/>
        <v>61.344537815126053</v>
      </c>
      <c r="E102" s="43">
        <f t="shared" si="52"/>
        <v>67.171717171717177</v>
      </c>
      <c r="F102" s="43">
        <f t="shared" si="52"/>
        <v>59.111111111111114</v>
      </c>
      <c r="G102" s="43">
        <f t="shared" si="52"/>
        <v>52.261306532663319</v>
      </c>
      <c r="H102" s="43">
        <f t="shared" si="52"/>
        <v>49.006622516556291</v>
      </c>
      <c r="I102" s="18"/>
      <c r="J102" s="18"/>
      <c r="K102" s="18"/>
    </row>
    <row r="103" spans="1:11" s="13" customFormat="1" x14ac:dyDescent="0.25">
      <c r="A103" s="178" t="s">
        <v>96</v>
      </c>
      <c r="B103" s="35" t="s">
        <v>91</v>
      </c>
      <c r="C103" s="75">
        <v>66</v>
      </c>
      <c r="D103" s="40">
        <v>76</v>
      </c>
      <c r="E103" s="40">
        <v>62</v>
      </c>
      <c r="F103" s="42">
        <v>86</v>
      </c>
      <c r="G103" s="40">
        <v>94</v>
      </c>
      <c r="H103" s="40">
        <v>76</v>
      </c>
      <c r="I103" s="18"/>
      <c r="J103" s="18"/>
      <c r="K103" s="18"/>
    </row>
    <row r="104" spans="1:11" s="13" customFormat="1" x14ac:dyDescent="0.25">
      <c r="A104" s="179"/>
      <c r="B104" s="35" t="s">
        <v>86</v>
      </c>
      <c r="C104" s="77">
        <f t="shared" ref="C104:H104" si="53">C103/C10*100</f>
        <v>6.5281899109792292</v>
      </c>
      <c r="D104" s="43">
        <f t="shared" si="53"/>
        <v>31.932773109243694</v>
      </c>
      <c r="E104" s="43">
        <f t="shared" si="53"/>
        <v>31.313131313131315</v>
      </c>
      <c r="F104" s="43">
        <f t="shared" si="53"/>
        <v>38.222222222222221</v>
      </c>
      <c r="G104" s="43">
        <f t="shared" si="53"/>
        <v>47.236180904522612</v>
      </c>
      <c r="H104" s="43">
        <f t="shared" si="53"/>
        <v>50.331125827814574</v>
      </c>
      <c r="I104" s="18"/>
      <c r="J104" s="18"/>
      <c r="K104" s="18"/>
    </row>
    <row r="105" spans="1:11" s="13" customFormat="1" x14ac:dyDescent="0.25">
      <c r="A105" s="178" t="s">
        <v>175</v>
      </c>
      <c r="B105" s="35" t="s">
        <v>92</v>
      </c>
      <c r="C105" s="75">
        <f t="shared" si="10"/>
        <v>17</v>
      </c>
      <c r="D105" s="40">
        <v>12</v>
      </c>
      <c r="E105" s="40">
        <v>1</v>
      </c>
      <c r="F105" s="40">
        <v>4</v>
      </c>
      <c r="G105" s="40"/>
      <c r="H105" s="40"/>
      <c r="I105" s="18"/>
      <c r="J105" s="18"/>
      <c r="K105" s="18"/>
    </row>
    <row r="106" spans="1:11" s="13" customFormat="1" x14ac:dyDescent="0.25">
      <c r="A106" s="179"/>
      <c r="B106" s="35" t="s">
        <v>86</v>
      </c>
      <c r="C106" s="77">
        <f t="shared" ref="C106:H106" si="54">C105/C10*100</f>
        <v>1.6815034619188922</v>
      </c>
      <c r="D106" s="43">
        <f t="shared" si="54"/>
        <v>5.0420168067226889</v>
      </c>
      <c r="E106" s="43">
        <f t="shared" si="54"/>
        <v>0.50505050505050508</v>
      </c>
      <c r="F106" s="43">
        <f t="shared" si="54"/>
        <v>1.7777777777777777</v>
      </c>
      <c r="G106" s="43">
        <f t="shared" si="54"/>
        <v>0</v>
      </c>
      <c r="H106" s="43">
        <f t="shared" si="54"/>
        <v>0</v>
      </c>
      <c r="I106" s="18"/>
      <c r="J106" s="18"/>
      <c r="K106" s="18"/>
    </row>
    <row r="107" spans="1:11" s="13" customFormat="1" x14ac:dyDescent="0.25">
      <c r="A107" s="12">
        <v>2</v>
      </c>
      <c r="B107" s="14" t="s">
        <v>155</v>
      </c>
      <c r="C107" s="75">
        <f t="shared" si="10"/>
        <v>1011</v>
      </c>
      <c r="D107" s="78">
        <v>238</v>
      </c>
      <c r="E107" s="78">
        <v>198</v>
      </c>
      <c r="F107" s="78">
        <v>225</v>
      </c>
      <c r="G107" s="78">
        <v>199</v>
      </c>
      <c r="H107" s="78">
        <v>151</v>
      </c>
      <c r="I107" s="18"/>
      <c r="J107" s="18"/>
      <c r="K107" s="18"/>
    </row>
    <row r="108" spans="1:11" s="13" customFormat="1" x14ac:dyDescent="0.25">
      <c r="A108" s="178" t="s">
        <v>95</v>
      </c>
      <c r="B108" s="35" t="s">
        <v>90</v>
      </c>
      <c r="C108" s="75">
        <f t="shared" si="10"/>
        <v>596</v>
      </c>
      <c r="D108" s="13">
        <v>163</v>
      </c>
      <c r="E108" s="40">
        <v>138</v>
      </c>
      <c r="F108" s="40">
        <v>127</v>
      </c>
      <c r="G108" s="40">
        <v>98</v>
      </c>
      <c r="H108" s="40">
        <v>70</v>
      </c>
      <c r="I108" s="18"/>
      <c r="J108" s="18"/>
      <c r="K108" s="18"/>
    </row>
    <row r="109" spans="1:11" s="13" customFormat="1" x14ac:dyDescent="0.25">
      <c r="A109" s="179"/>
      <c r="B109" s="35" t="s">
        <v>86</v>
      </c>
      <c r="C109" s="77">
        <f>D108/C10*100</f>
        <v>16.122650840751731</v>
      </c>
      <c r="D109" s="43">
        <f>E108/D10*100</f>
        <v>57.983193277310932</v>
      </c>
      <c r="E109" s="43">
        <f>F108/E10*100</f>
        <v>64.141414141414145</v>
      </c>
      <c r="F109" s="43">
        <f>G108/F10*100</f>
        <v>43.55555555555555</v>
      </c>
      <c r="G109" s="43">
        <f>H108/G10*100</f>
        <v>35.175879396984925</v>
      </c>
      <c r="H109" s="43">
        <f>H108/H107*100</f>
        <v>46.357615894039732</v>
      </c>
      <c r="I109" s="18"/>
      <c r="J109" s="18"/>
      <c r="K109" s="18"/>
    </row>
    <row r="110" spans="1:11" s="13" customFormat="1" x14ac:dyDescent="0.25">
      <c r="A110" s="178" t="s">
        <v>96</v>
      </c>
      <c r="B110" s="35" t="s">
        <v>91</v>
      </c>
      <c r="C110" s="75">
        <f t="shared" si="10"/>
        <v>389</v>
      </c>
      <c r="D110" s="13">
        <v>60</v>
      </c>
      <c r="E110" s="40">
        <v>57</v>
      </c>
      <c r="F110" s="40">
        <v>92</v>
      </c>
      <c r="G110" s="40">
        <v>100</v>
      </c>
      <c r="H110" s="40">
        <v>80</v>
      </c>
      <c r="I110" s="18"/>
      <c r="J110" s="18"/>
      <c r="K110" s="18"/>
    </row>
    <row r="111" spans="1:11" s="13" customFormat="1" x14ac:dyDescent="0.25">
      <c r="A111" s="179"/>
      <c r="B111" s="35" t="s">
        <v>86</v>
      </c>
      <c r="C111" s="77">
        <f>D110/C10*100</f>
        <v>5.9347181008902083</v>
      </c>
      <c r="D111" s="43">
        <f>E110/D10*100</f>
        <v>23.949579831932773</v>
      </c>
      <c r="E111" s="43">
        <f>F110/E10*100</f>
        <v>46.464646464646464</v>
      </c>
      <c r="F111" s="43">
        <f>G110/F10*100</f>
        <v>44.444444444444443</v>
      </c>
      <c r="G111" s="43">
        <f>H110/G10*100</f>
        <v>40.201005025125632</v>
      </c>
      <c r="H111" s="43">
        <f>H110/H107*100</f>
        <v>52.980132450331126</v>
      </c>
      <c r="I111" s="18"/>
      <c r="J111" s="18"/>
      <c r="K111" s="18"/>
    </row>
    <row r="112" spans="1:11" s="13" customFormat="1" x14ac:dyDescent="0.25">
      <c r="A112" s="178" t="s">
        <v>175</v>
      </c>
      <c r="B112" s="35" t="s">
        <v>92</v>
      </c>
      <c r="C112" s="75">
        <f t="shared" si="10"/>
        <v>16</v>
      </c>
      <c r="D112" s="40">
        <v>11</v>
      </c>
      <c r="E112" s="40">
        <v>1</v>
      </c>
      <c r="F112" s="40">
        <v>4</v>
      </c>
      <c r="G112" s="40"/>
      <c r="H112" s="40"/>
      <c r="I112" s="18"/>
      <c r="J112" s="18"/>
      <c r="K112" s="18"/>
    </row>
    <row r="113" spans="1:11" s="13" customFormat="1" x14ac:dyDescent="0.25">
      <c r="A113" s="179"/>
      <c r="B113" s="35" t="s">
        <v>86</v>
      </c>
      <c r="C113" s="77">
        <f t="shared" ref="C113:H113" si="55">C112/C10*100</f>
        <v>1.5825914935707219</v>
      </c>
      <c r="D113" s="43">
        <f t="shared" si="55"/>
        <v>4.6218487394957988</v>
      </c>
      <c r="E113" s="43">
        <f t="shared" si="55"/>
        <v>0.50505050505050508</v>
      </c>
      <c r="F113" s="43">
        <f t="shared" si="55"/>
        <v>1.7777777777777777</v>
      </c>
      <c r="G113" s="43">
        <f t="shared" si="55"/>
        <v>0</v>
      </c>
      <c r="H113" s="43">
        <f t="shared" si="55"/>
        <v>0</v>
      </c>
      <c r="I113" s="18"/>
      <c r="J113" s="18"/>
      <c r="K113" s="18"/>
    </row>
    <row r="114" spans="1:11" s="13" customFormat="1" x14ac:dyDescent="0.25">
      <c r="A114" s="12">
        <v>3</v>
      </c>
      <c r="B114" s="14" t="s">
        <v>177</v>
      </c>
      <c r="C114" s="75">
        <f t="shared" si="10"/>
        <v>555</v>
      </c>
      <c r="D114" s="62">
        <v>205</v>
      </c>
      <c r="E114" s="62">
        <v>0</v>
      </c>
      <c r="F114" s="62">
        <v>0</v>
      </c>
      <c r="G114" s="78">
        <v>199</v>
      </c>
      <c r="H114" s="78">
        <v>151</v>
      </c>
      <c r="I114" s="18"/>
      <c r="J114" s="18"/>
      <c r="K114" s="18"/>
    </row>
    <row r="115" spans="1:11" s="13" customFormat="1" x14ac:dyDescent="0.25">
      <c r="A115" s="178" t="s">
        <v>95</v>
      </c>
      <c r="B115" s="35" t="s">
        <v>90</v>
      </c>
      <c r="C115" s="75">
        <f t="shared" si="10"/>
        <v>215</v>
      </c>
      <c r="D115" s="40"/>
      <c r="E115" s="40"/>
      <c r="F115" s="40"/>
      <c r="G115" s="40">
        <v>122</v>
      </c>
      <c r="H115" s="40">
        <v>93</v>
      </c>
      <c r="I115" s="18"/>
      <c r="J115" s="18"/>
      <c r="K115" s="18"/>
    </row>
    <row r="116" spans="1:11" s="13" customFormat="1" x14ac:dyDescent="0.25">
      <c r="A116" s="179"/>
      <c r="B116" s="35" t="s">
        <v>86</v>
      </c>
      <c r="C116" s="77">
        <f>C115/C114*100</f>
        <v>38.738738738738739</v>
      </c>
      <c r="D116" s="43"/>
      <c r="E116" s="43"/>
      <c r="F116" s="43"/>
      <c r="G116" s="43">
        <f t="shared" ref="G116:H116" si="56">G115/G114*100</f>
        <v>61.306532663316581</v>
      </c>
      <c r="H116" s="43">
        <f t="shared" si="56"/>
        <v>61.589403973509938</v>
      </c>
      <c r="I116" s="18"/>
      <c r="J116" s="18"/>
      <c r="K116" s="18"/>
    </row>
    <row r="117" spans="1:11" s="13" customFormat="1" x14ac:dyDescent="0.25">
      <c r="A117" s="178" t="s">
        <v>96</v>
      </c>
      <c r="B117" s="35" t="s">
        <v>91</v>
      </c>
      <c r="C117" s="75">
        <f t="shared" si="10"/>
        <v>133</v>
      </c>
      <c r="D117" s="40"/>
      <c r="E117" s="40"/>
      <c r="F117" s="40"/>
      <c r="G117" s="40">
        <v>76</v>
      </c>
      <c r="H117" s="40">
        <v>57</v>
      </c>
      <c r="I117" s="18"/>
      <c r="J117" s="18"/>
      <c r="K117" s="18"/>
    </row>
    <row r="118" spans="1:11" s="13" customFormat="1" x14ac:dyDescent="0.25">
      <c r="A118" s="179"/>
      <c r="B118" s="35" t="s">
        <v>86</v>
      </c>
      <c r="C118" s="77">
        <f>C117/C114*100</f>
        <v>23.963963963963963</v>
      </c>
      <c r="D118" s="43"/>
      <c r="E118" s="43"/>
      <c r="F118" s="43"/>
      <c r="G118" s="43">
        <f t="shared" ref="G118:H118" si="57">G117/G114*100</f>
        <v>38.190954773869343</v>
      </c>
      <c r="H118" s="43">
        <f t="shared" si="57"/>
        <v>37.748344370860927</v>
      </c>
      <c r="I118" s="18"/>
      <c r="J118" s="18"/>
      <c r="K118" s="18"/>
    </row>
    <row r="119" spans="1:11" s="13" customFormat="1" x14ac:dyDescent="0.25">
      <c r="A119" s="178" t="s">
        <v>175</v>
      </c>
      <c r="B119" s="35" t="s">
        <v>92</v>
      </c>
      <c r="C119" s="75">
        <f t="shared" si="10"/>
        <v>0</v>
      </c>
      <c r="D119" s="40"/>
      <c r="E119" s="40"/>
      <c r="F119" s="40"/>
      <c r="G119" s="40"/>
      <c r="H119" s="40"/>
      <c r="I119" s="18"/>
      <c r="J119" s="18"/>
      <c r="K119" s="18"/>
    </row>
    <row r="120" spans="1:11" s="13" customFormat="1" x14ac:dyDescent="0.25">
      <c r="A120" s="179"/>
      <c r="B120" s="35" t="s">
        <v>86</v>
      </c>
      <c r="C120" s="86">
        <f>C119/C114*100</f>
        <v>0</v>
      </c>
      <c r="D120" s="65"/>
      <c r="E120" s="40"/>
      <c r="F120" s="40"/>
      <c r="G120" s="40"/>
      <c r="H120" s="40"/>
      <c r="I120" s="18"/>
      <c r="J120" s="18"/>
      <c r="K120" s="18"/>
    </row>
    <row r="121" spans="1:11" s="13" customFormat="1" x14ac:dyDescent="0.25">
      <c r="A121" s="12">
        <v>4</v>
      </c>
      <c r="B121" s="14" t="s">
        <v>178</v>
      </c>
      <c r="C121" s="75">
        <f t="shared" si="10"/>
        <v>350</v>
      </c>
      <c r="D121" s="62">
        <v>0</v>
      </c>
      <c r="E121" s="62">
        <v>0</v>
      </c>
      <c r="F121" s="62">
        <v>0</v>
      </c>
      <c r="G121" s="78">
        <v>199</v>
      </c>
      <c r="H121" s="78">
        <v>151</v>
      </c>
      <c r="I121" s="18"/>
      <c r="J121" s="18"/>
      <c r="K121" s="18"/>
    </row>
    <row r="122" spans="1:11" s="13" customFormat="1" x14ac:dyDescent="0.25">
      <c r="A122" s="178" t="s">
        <v>95</v>
      </c>
      <c r="B122" s="35" t="s">
        <v>90</v>
      </c>
      <c r="C122" s="75">
        <f t="shared" si="10"/>
        <v>206</v>
      </c>
      <c r="D122" s="40"/>
      <c r="E122" s="40"/>
      <c r="F122" s="40"/>
      <c r="G122" s="40">
        <v>119</v>
      </c>
      <c r="H122" s="40">
        <v>87</v>
      </c>
      <c r="I122" s="18"/>
      <c r="J122" s="18"/>
      <c r="K122" s="18"/>
    </row>
    <row r="123" spans="1:11" s="13" customFormat="1" x14ac:dyDescent="0.25">
      <c r="A123" s="179"/>
      <c r="B123" s="35" t="s">
        <v>86</v>
      </c>
      <c r="C123" s="77">
        <f t="shared" ref="C123" si="58">C122/C121*100</f>
        <v>58.857142857142854</v>
      </c>
      <c r="D123" s="43"/>
      <c r="E123" s="43"/>
      <c r="F123" s="43"/>
      <c r="G123" s="43">
        <f t="shared" ref="G123:H123" si="59">G122/G121*100</f>
        <v>59.798994974874375</v>
      </c>
      <c r="H123" s="43">
        <f t="shared" si="59"/>
        <v>57.615894039735096</v>
      </c>
      <c r="I123" s="18"/>
      <c r="J123" s="18"/>
      <c r="K123" s="18"/>
    </row>
    <row r="124" spans="1:11" s="13" customFormat="1" x14ac:dyDescent="0.25">
      <c r="A124" s="178" t="s">
        <v>96</v>
      </c>
      <c r="B124" s="35" t="s">
        <v>91</v>
      </c>
      <c r="C124" s="75">
        <f t="shared" si="10"/>
        <v>142</v>
      </c>
      <c r="D124" s="40"/>
      <c r="E124" s="40"/>
      <c r="F124" s="40"/>
      <c r="G124" s="40">
        <v>79</v>
      </c>
      <c r="H124" s="40">
        <v>63</v>
      </c>
      <c r="I124" s="18"/>
      <c r="J124" s="18"/>
      <c r="K124" s="18"/>
    </row>
    <row r="125" spans="1:11" s="13" customFormat="1" x14ac:dyDescent="0.25">
      <c r="A125" s="179"/>
      <c r="B125" s="35" t="s">
        <v>86</v>
      </c>
      <c r="C125" s="77">
        <f t="shared" ref="C125" si="60">C124/C121*100</f>
        <v>40.571428571428569</v>
      </c>
      <c r="D125" s="43"/>
      <c r="E125" s="43"/>
      <c r="F125" s="43"/>
      <c r="G125" s="43">
        <f t="shared" ref="G125:H125" si="61">G124/G121*100</f>
        <v>39.698492462311556</v>
      </c>
      <c r="H125" s="43">
        <f t="shared" si="61"/>
        <v>41.721854304635762</v>
      </c>
      <c r="I125" s="18"/>
      <c r="J125" s="18"/>
      <c r="K125" s="18"/>
    </row>
    <row r="126" spans="1:11" s="13" customFormat="1" x14ac:dyDescent="0.25">
      <c r="A126" s="178" t="s">
        <v>175</v>
      </c>
      <c r="B126" s="35" t="s">
        <v>92</v>
      </c>
      <c r="C126" s="75">
        <f t="shared" si="10"/>
        <v>0</v>
      </c>
      <c r="D126" s="40"/>
      <c r="E126" s="40"/>
      <c r="F126" s="40"/>
      <c r="G126" s="40"/>
      <c r="H126" s="40"/>
      <c r="I126" s="18"/>
      <c r="J126" s="18"/>
      <c r="K126" s="18"/>
    </row>
    <row r="127" spans="1:11" s="13" customFormat="1" x14ac:dyDescent="0.25">
      <c r="A127" s="179"/>
      <c r="B127" s="35" t="s">
        <v>86</v>
      </c>
      <c r="C127" s="75">
        <f t="shared" si="10"/>
        <v>0</v>
      </c>
      <c r="D127" s="40"/>
      <c r="E127" s="40"/>
      <c r="F127" s="40"/>
      <c r="G127" s="40"/>
      <c r="H127" s="40"/>
      <c r="I127" s="18"/>
      <c r="J127" s="18"/>
      <c r="K127" s="18"/>
    </row>
    <row r="128" spans="1:11" s="13" customFormat="1" x14ac:dyDescent="0.25">
      <c r="A128" s="12">
        <v>5</v>
      </c>
      <c r="B128" s="14" t="s">
        <v>179</v>
      </c>
      <c r="C128" s="69">
        <f t="shared" si="10"/>
        <v>1011</v>
      </c>
      <c r="D128" s="78">
        <v>238</v>
      </c>
      <c r="E128" s="78">
        <v>198</v>
      </c>
      <c r="F128" s="78">
        <v>225</v>
      </c>
      <c r="G128" s="78">
        <v>199</v>
      </c>
      <c r="H128" s="78">
        <v>151</v>
      </c>
      <c r="I128" s="18"/>
      <c r="J128" s="18"/>
      <c r="K128" s="18"/>
    </row>
    <row r="129" spans="1:11" s="13" customFormat="1" x14ac:dyDescent="0.25">
      <c r="A129" s="178" t="s">
        <v>95</v>
      </c>
      <c r="B129" s="35" t="s">
        <v>90</v>
      </c>
      <c r="C129" s="75">
        <f t="shared" ref="C129:C192" si="62">D129+E129+F129+G129+H129</f>
        <v>483</v>
      </c>
      <c r="D129" s="40">
        <v>122</v>
      </c>
      <c r="E129" s="40">
        <v>103</v>
      </c>
      <c r="F129" s="40">
        <v>108</v>
      </c>
      <c r="G129" s="40">
        <v>91</v>
      </c>
      <c r="H129" s="40">
        <v>59</v>
      </c>
      <c r="I129" s="18"/>
      <c r="J129" s="18"/>
      <c r="K129" s="18"/>
    </row>
    <row r="130" spans="1:11" s="13" customFormat="1" x14ac:dyDescent="0.25">
      <c r="A130" s="179"/>
      <c r="B130" s="35" t="s">
        <v>86</v>
      </c>
      <c r="C130" s="77">
        <f t="shared" ref="C130:H130" si="63">C129/C128*100</f>
        <v>47.774480712166174</v>
      </c>
      <c r="D130" s="43">
        <f t="shared" si="63"/>
        <v>51.260504201680668</v>
      </c>
      <c r="E130" s="43">
        <f t="shared" si="63"/>
        <v>52.020202020202021</v>
      </c>
      <c r="F130" s="43">
        <f t="shared" si="63"/>
        <v>48</v>
      </c>
      <c r="G130" s="43">
        <f t="shared" si="63"/>
        <v>45.7286432160804</v>
      </c>
      <c r="H130" s="43">
        <f t="shared" si="63"/>
        <v>39.072847682119203</v>
      </c>
      <c r="I130" s="18"/>
      <c r="J130" s="18"/>
      <c r="K130" s="18"/>
    </row>
    <row r="131" spans="1:11" s="13" customFormat="1" x14ac:dyDescent="0.25">
      <c r="A131" s="178" t="s">
        <v>96</v>
      </c>
      <c r="B131" s="35" t="s">
        <v>91</v>
      </c>
      <c r="C131" s="75">
        <f t="shared" si="62"/>
        <v>497</v>
      </c>
      <c r="D131" s="66">
        <v>99</v>
      </c>
      <c r="E131" s="40">
        <v>90</v>
      </c>
      <c r="F131" s="40">
        <v>110</v>
      </c>
      <c r="G131" s="40">
        <v>107</v>
      </c>
      <c r="H131" s="40">
        <v>91</v>
      </c>
      <c r="I131" s="18"/>
      <c r="J131" s="18"/>
      <c r="K131" s="18"/>
    </row>
    <row r="132" spans="1:11" s="13" customFormat="1" x14ac:dyDescent="0.25">
      <c r="A132" s="179"/>
      <c r="B132" s="35" t="s">
        <v>86</v>
      </c>
      <c r="C132" s="77">
        <f>C131/C128*100</f>
        <v>49.159248269040553</v>
      </c>
      <c r="D132" s="43">
        <f>E131/D128*100</f>
        <v>37.815126050420169</v>
      </c>
      <c r="E132" s="43">
        <f>F131/E128*100</f>
        <v>55.555555555555557</v>
      </c>
      <c r="F132" s="43">
        <f>G131/F128*100</f>
        <v>47.555555555555557</v>
      </c>
      <c r="G132" s="43">
        <f>H131/G128*100</f>
        <v>45.7286432160804</v>
      </c>
      <c r="H132" s="43">
        <f>H131/H128*100</f>
        <v>60.264900662251655</v>
      </c>
      <c r="I132" s="18"/>
      <c r="J132" s="18"/>
      <c r="K132" s="18"/>
    </row>
    <row r="133" spans="1:11" s="13" customFormat="1" x14ac:dyDescent="0.25">
      <c r="A133" s="178" t="s">
        <v>175</v>
      </c>
      <c r="B133" s="35" t="s">
        <v>92</v>
      </c>
      <c r="C133" s="75">
        <f t="shared" si="62"/>
        <v>21</v>
      </c>
      <c r="D133" s="40">
        <v>13</v>
      </c>
      <c r="E133" s="40">
        <v>3</v>
      </c>
      <c r="F133" s="40">
        <v>5</v>
      </c>
      <c r="G133" s="40">
        <v>0</v>
      </c>
      <c r="H133" s="40"/>
      <c r="I133" s="18"/>
      <c r="J133" s="18"/>
      <c r="K133" s="18"/>
    </row>
    <row r="134" spans="1:11" s="13" customFormat="1" x14ac:dyDescent="0.25">
      <c r="A134" s="179"/>
      <c r="B134" s="35" t="s">
        <v>86</v>
      </c>
      <c r="C134" s="77">
        <f>C133/C128*100</f>
        <v>2.0771513353115725</v>
      </c>
      <c r="D134" s="43">
        <f t="shared" ref="D134:H134" si="64">D133/D128*100</f>
        <v>5.46218487394958</v>
      </c>
      <c r="E134" s="43">
        <f t="shared" si="64"/>
        <v>1.5151515151515151</v>
      </c>
      <c r="F134" s="43">
        <f t="shared" si="64"/>
        <v>2.2222222222222223</v>
      </c>
      <c r="G134" s="43">
        <f t="shared" si="64"/>
        <v>0</v>
      </c>
      <c r="H134" s="43">
        <f t="shared" si="64"/>
        <v>0</v>
      </c>
      <c r="I134" s="18"/>
      <c r="J134" s="18"/>
      <c r="K134" s="18"/>
    </row>
    <row r="135" spans="1:11" s="13" customFormat="1" x14ac:dyDescent="0.25">
      <c r="A135" s="12">
        <v>6</v>
      </c>
      <c r="B135" s="14" t="s">
        <v>147</v>
      </c>
      <c r="C135" s="75">
        <f t="shared" si="62"/>
        <v>575</v>
      </c>
      <c r="D135" s="64">
        <f t="shared" ref="D135" si="65">D136+D138+D140</f>
        <v>0</v>
      </c>
      <c r="E135" s="64">
        <f t="shared" ref="E135" si="66">E136+E138+E140</f>
        <v>0</v>
      </c>
      <c r="F135" s="78">
        <v>225</v>
      </c>
      <c r="G135" s="78">
        <v>199</v>
      </c>
      <c r="H135" s="78">
        <v>151</v>
      </c>
      <c r="I135" s="18"/>
      <c r="J135" s="18"/>
      <c r="K135" s="18"/>
    </row>
    <row r="136" spans="1:11" s="13" customFormat="1" x14ac:dyDescent="0.25">
      <c r="A136" s="178" t="s">
        <v>95</v>
      </c>
      <c r="B136" s="35" t="s">
        <v>90</v>
      </c>
      <c r="C136" s="75">
        <f t="shared" si="62"/>
        <v>294</v>
      </c>
      <c r="D136" s="40"/>
      <c r="E136" s="40"/>
      <c r="F136" s="40">
        <v>127</v>
      </c>
      <c r="G136" s="40">
        <v>96</v>
      </c>
      <c r="H136" s="40">
        <v>71</v>
      </c>
      <c r="I136" s="18"/>
      <c r="J136" s="18"/>
      <c r="K136" s="18"/>
    </row>
    <row r="137" spans="1:11" s="13" customFormat="1" x14ac:dyDescent="0.25">
      <c r="A137" s="179"/>
      <c r="B137" s="35" t="s">
        <v>86</v>
      </c>
      <c r="C137" s="75">
        <f t="shared" si="62"/>
        <v>151.70551802426405</v>
      </c>
      <c r="D137" s="43"/>
      <c r="E137" s="43"/>
      <c r="F137" s="43">
        <f t="shared" ref="F137:H137" si="67">F136/F135*100</f>
        <v>56.444444444444443</v>
      </c>
      <c r="G137" s="43">
        <f t="shared" si="67"/>
        <v>48.241206030150749</v>
      </c>
      <c r="H137" s="43">
        <f t="shared" si="67"/>
        <v>47.019867549668874</v>
      </c>
      <c r="I137" s="18"/>
      <c r="J137" s="18"/>
      <c r="K137" s="18"/>
    </row>
    <row r="138" spans="1:11" s="13" customFormat="1" x14ac:dyDescent="0.25">
      <c r="A138" s="178" t="s">
        <v>96</v>
      </c>
      <c r="B138" s="35" t="s">
        <v>91</v>
      </c>
      <c r="C138" s="75">
        <f t="shared" si="62"/>
        <v>277</v>
      </c>
      <c r="D138" s="40"/>
      <c r="E138" s="40"/>
      <c r="F138" s="40">
        <v>96</v>
      </c>
      <c r="G138" s="40">
        <v>102</v>
      </c>
      <c r="H138" s="40">
        <v>79</v>
      </c>
      <c r="I138" s="18"/>
      <c r="J138" s="18"/>
      <c r="K138" s="18"/>
    </row>
    <row r="139" spans="1:11" s="13" customFormat="1" x14ac:dyDescent="0.25">
      <c r="A139" s="179"/>
      <c r="B139" s="35" t="s">
        <v>86</v>
      </c>
      <c r="C139" s="75">
        <f t="shared" si="62"/>
        <v>146.24082886840384</v>
      </c>
      <c r="D139" s="43"/>
      <c r="E139" s="43"/>
      <c r="F139" s="43">
        <f t="shared" ref="F139:H139" si="68">F138/F135*100</f>
        <v>42.666666666666671</v>
      </c>
      <c r="G139" s="43">
        <f t="shared" si="68"/>
        <v>51.256281407035175</v>
      </c>
      <c r="H139" s="43">
        <f t="shared" si="68"/>
        <v>52.317880794701985</v>
      </c>
      <c r="I139" s="18"/>
      <c r="J139" s="18"/>
      <c r="K139" s="18"/>
    </row>
    <row r="140" spans="1:11" s="13" customFormat="1" x14ac:dyDescent="0.25">
      <c r="A140" s="178" t="s">
        <v>175</v>
      </c>
      <c r="B140" s="35" t="s">
        <v>92</v>
      </c>
      <c r="C140" s="75">
        <f t="shared" si="62"/>
        <v>0</v>
      </c>
      <c r="D140" s="40"/>
      <c r="E140" s="40"/>
      <c r="F140" s="40"/>
      <c r="G140" s="40"/>
      <c r="H140" s="40"/>
      <c r="I140" s="18"/>
      <c r="J140" s="18"/>
      <c r="K140" s="18"/>
    </row>
    <row r="141" spans="1:11" s="13" customFormat="1" x14ac:dyDescent="0.25">
      <c r="A141" s="179"/>
      <c r="B141" s="35" t="s">
        <v>86</v>
      </c>
      <c r="C141" s="75">
        <f t="shared" si="62"/>
        <v>0</v>
      </c>
      <c r="D141" s="40"/>
      <c r="E141" s="40"/>
      <c r="F141" s="40"/>
      <c r="G141" s="40"/>
      <c r="H141" s="40"/>
      <c r="I141" s="18"/>
      <c r="J141" s="18"/>
      <c r="K141" s="18"/>
    </row>
    <row r="142" spans="1:11" s="13" customFormat="1" x14ac:dyDescent="0.25">
      <c r="A142" s="32">
        <v>7</v>
      </c>
      <c r="B142" s="14" t="s">
        <v>180</v>
      </c>
      <c r="C142" s="75">
        <f t="shared" si="62"/>
        <v>1011</v>
      </c>
      <c r="D142" s="78">
        <v>238</v>
      </c>
      <c r="E142" s="78">
        <v>198</v>
      </c>
      <c r="F142" s="78">
        <v>225</v>
      </c>
      <c r="G142" s="78">
        <v>199</v>
      </c>
      <c r="H142" s="78">
        <v>151</v>
      </c>
      <c r="I142" s="18"/>
      <c r="J142" s="18"/>
      <c r="K142" s="18"/>
    </row>
    <row r="143" spans="1:11" s="13" customFormat="1" x14ac:dyDescent="0.25">
      <c r="A143" s="178" t="s">
        <v>95</v>
      </c>
      <c r="B143" s="35" t="s">
        <v>90</v>
      </c>
      <c r="C143" s="75">
        <f t="shared" si="62"/>
        <v>666</v>
      </c>
      <c r="D143" s="40">
        <v>165</v>
      </c>
      <c r="E143" s="40">
        <v>137</v>
      </c>
      <c r="F143" s="40">
        <v>150</v>
      </c>
      <c r="G143" s="40">
        <v>120</v>
      </c>
      <c r="H143" s="40">
        <v>94</v>
      </c>
      <c r="I143" s="18"/>
      <c r="J143" s="18"/>
      <c r="K143" s="18"/>
    </row>
    <row r="144" spans="1:11" s="13" customFormat="1" x14ac:dyDescent="0.25">
      <c r="A144" s="179"/>
      <c r="B144" s="35" t="s">
        <v>86</v>
      </c>
      <c r="C144" s="75">
        <f t="shared" si="62"/>
        <v>327.73948011785035</v>
      </c>
      <c r="D144" s="43">
        <f t="shared" ref="D144:H144" si="69">D143/D142*100</f>
        <v>69.327731092436977</v>
      </c>
      <c r="E144" s="43">
        <f t="shared" si="69"/>
        <v>69.191919191919197</v>
      </c>
      <c r="F144" s="43">
        <f t="shared" si="69"/>
        <v>66.666666666666657</v>
      </c>
      <c r="G144" s="43">
        <f t="shared" si="69"/>
        <v>60.301507537688437</v>
      </c>
      <c r="H144" s="43">
        <f t="shared" si="69"/>
        <v>62.251655629139066</v>
      </c>
      <c r="I144" s="18"/>
      <c r="J144" s="18"/>
      <c r="K144" s="18"/>
    </row>
    <row r="145" spans="1:11" s="13" customFormat="1" x14ac:dyDescent="0.25">
      <c r="A145" s="178" t="s">
        <v>96</v>
      </c>
      <c r="B145" s="35" t="s">
        <v>91</v>
      </c>
      <c r="C145" s="75">
        <f t="shared" si="62"/>
        <v>334</v>
      </c>
      <c r="D145" s="40">
        <v>68</v>
      </c>
      <c r="E145" s="40">
        <v>59</v>
      </c>
      <c r="F145" s="40">
        <v>73</v>
      </c>
      <c r="G145" s="40">
        <v>78</v>
      </c>
      <c r="H145" s="40">
        <v>56</v>
      </c>
      <c r="I145" s="18"/>
      <c r="J145" s="18"/>
      <c r="K145" s="18"/>
    </row>
    <row r="146" spans="1:11" s="13" customFormat="1" x14ac:dyDescent="0.25">
      <c r="A146" s="179"/>
      <c r="B146" s="35" t="s">
        <v>86</v>
      </c>
      <c r="C146" s="75">
        <f t="shared" si="62"/>
        <v>167.09592542858209</v>
      </c>
      <c r="D146" s="43">
        <f t="shared" ref="D146:H146" si="70">D145/D142*100</f>
        <v>28.571428571428569</v>
      </c>
      <c r="E146" s="43">
        <f t="shared" si="70"/>
        <v>29.797979797979796</v>
      </c>
      <c r="F146" s="43">
        <f t="shared" si="70"/>
        <v>32.444444444444443</v>
      </c>
      <c r="G146" s="43">
        <f t="shared" si="70"/>
        <v>39.195979899497488</v>
      </c>
      <c r="H146" s="43">
        <f t="shared" si="70"/>
        <v>37.086092715231786</v>
      </c>
      <c r="I146" s="18"/>
      <c r="J146" s="18"/>
      <c r="K146" s="18"/>
    </row>
    <row r="147" spans="1:11" s="13" customFormat="1" x14ac:dyDescent="0.25">
      <c r="A147" s="178" t="s">
        <v>175</v>
      </c>
      <c r="B147" s="35" t="s">
        <v>92</v>
      </c>
      <c r="C147" s="75">
        <f t="shared" si="62"/>
        <v>1</v>
      </c>
      <c r="D147" s="40">
        <v>1</v>
      </c>
      <c r="E147" s="40"/>
      <c r="F147" s="40"/>
      <c r="G147" s="40"/>
      <c r="H147" s="40"/>
      <c r="I147" s="18"/>
      <c r="J147" s="18"/>
      <c r="K147" s="18"/>
    </row>
    <row r="148" spans="1:11" s="13" customFormat="1" x14ac:dyDescent="0.25">
      <c r="A148" s="179"/>
      <c r="B148" s="35" t="s">
        <v>86</v>
      </c>
      <c r="C148" s="75">
        <f t="shared" si="62"/>
        <v>0.42016806722689076</v>
      </c>
      <c r="D148" s="43">
        <f t="shared" ref="D148:H148" si="71">D147/D142*100</f>
        <v>0.42016806722689076</v>
      </c>
      <c r="E148" s="43">
        <f t="shared" si="71"/>
        <v>0</v>
      </c>
      <c r="F148" s="43">
        <f t="shared" si="71"/>
        <v>0</v>
      </c>
      <c r="G148" s="43">
        <f t="shared" si="71"/>
        <v>0</v>
      </c>
      <c r="H148" s="43">
        <f t="shared" si="71"/>
        <v>0</v>
      </c>
      <c r="I148" s="18"/>
      <c r="J148" s="18"/>
      <c r="K148" s="18"/>
    </row>
    <row r="149" spans="1:11" s="13" customFormat="1" x14ac:dyDescent="0.25">
      <c r="A149" s="12">
        <v>8</v>
      </c>
      <c r="B149" s="14" t="s">
        <v>181</v>
      </c>
      <c r="C149" s="75">
        <f t="shared" si="62"/>
        <v>661</v>
      </c>
      <c r="D149" s="78">
        <v>238</v>
      </c>
      <c r="E149" s="78">
        <v>198</v>
      </c>
      <c r="F149" s="78">
        <v>225</v>
      </c>
      <c r="G149" s="78"/>
      <c r="H149" s="78"/>
      <c r="I149" s="18"/>
      <c r="J149" s="18"/>
      <c r="K149" s="18"/>
    </row>
    <row r="150" spans="1:11" s="13" customFormat="1" x14ac:dyDescent="0.25">
      <c r="A150" s="178" t="s">
        <v>95</v>
      </c>
      <c r="B150" s="35" t="s">
        <v>90</v>
      </c>
      <c r="C150" s="75">
        <f t="shared" si="62"/>
        <v>430</v>
      </c>
      <c r="D150" s="40">
        <v>159</v>
      </c>
      <c r="E150" s="40">
        <v>133</v>
      </c>
      <c r="F150" s="40">
        <v>138</v>
      </c>
      <c r="G150" s="40"/>
      <c r="H150" s="40"/>
      <c r="I150" s="18"/>
      <c r="J150" s="18"/>
      <c r="K150" s="18"/>
    </row>
    <row r="151" spans="1:11" s="13" customFormat="1" x14ac:dyDescent="0.25">
      <c r="A151" s="179"/>
      <c r="B151" s="35" t="s">
        <v>86</v>
      </c>
      <c r="C151" s="75">
        <f t="shared" si="62"/>
        <v>195.31177319412615</v>
      </c>
      <c r="D151" s="43">
        <f t="shared" ref="D151:F151" si="72">D150/D149*100</f>
        <v>66.806722689075627</v>
      </c>
      <c r="E151" s="43">
        <f t="shared" si="72"/>
        <v>67.171717171717177</v>
      </c>
      <c r="F151" s="43">
        <f t="shared" si="72"/>
        <v>61.333333333333329</v>
      </c>
      <c r="G151" s="40"/>
      <c r="H151" s="40"/>
      <c r="I151" s="18"/>
      <c r="J151" s="18"/>
      <c r="K151" s="18"/>
    </row>
    <row r="152" spans="1:11" s="13" customFormat="1" x14ac:dyDescent="0.25">
      <c r="A152" s="178" t="s">
        <v>96</v>
      </c>
      <c r="B152" s="35" t="s">
        <v>91</v>
      </c>
      <c r="C152" s="75">
        <f t="shared" si="62"/>
        <v>222</v>
      </c>
      <c r="D152" s="40">
        <v>74</v>
      </c>
      <c r="E152" s="40">
        <v>63</v>
      </c>
      <c r="F152" s="40">
        <v>85</v>
      </c>
      <c r="G152" s="40"/>
      <c r="H152" s="40"/>
      <c r="I152" s="18"/>
      <c r="J152" s="18"/>
      <c r="K152" s="18"/>
    </row>
    <row r="153" spans="1:11" s="13" customFormat="1" x14ac:dyDescent="0.25">
      <c r="A153" s="179"/>
      <c r="B153" s="35" t="s">
        <v>86</v>
      </c>
      <c r="C153" s="75">
        <f t="shared" si="62"/>
        <v>100.68839657074952</v>
      </c>
      <c r="D153" s="43">
        <f t="shared" ref="D153:F153" si="73">D152/D149*100</f>
        <v>31.092436974789916</v>
      </c>
      <c r="E153" s="43">
        <f t="shared" si="73"/>
        <v>31.818181818181817</v>
      </c>
      <c r="F153" s="43">
        <f t="shared" si="73"/>
        <v>37.777777777777779</v>
      </c>
      <c r="G153" s="40"/>
      <c r="H153" s="40"/>
      <c r="I153" s="18"/>
      <c r="J153" s="18"/>
      <c r="K153" s="18"/>
    </row>
    <row r="154" spans="1:11" s="13" customFormat="1" x14ac:dyDescent="0.25">
      <c r="A154" s="178" t="s">
        <v>175</v>
      </c>
      <c r="B154" s="35" t="s">
        <v>92</v>
      </c>
      <c r="C154" s="75">
        <f t="shared" si="62"/>
        <v>1</v>
      </c>
      <c r="D154" s="40">
        <v>1</v>
      </c>
      <c r="E154" s="40"/>
      <c r="F154" s="40"/>
      <c r="G154" s="40"/>
      <c r="H154" s="40"/>
      <c r="I154" s="18"/>
      <c r="J154" s="18"/>
      <c r="K154" s="18"/>
    </row>
    <row r="155" spans="1:11" s="13" customFormat="1" x14ac:dyDescent="0.25">
      <c r="A155" s="179"/>
      <c r="B155" s="35" t="s">
        <v>86</v>
      </c>
      <c r="C155" s="75">
        <f t="shared" si="62"/>
        <v>0.42016806722689076</v>
      </c>
      <c r="D155" s="43">
        <f t="shared" ref="D155:F155" si="74">D154/D149*100</f>
        <v>0.42016806722689076</v>
      </c>
      <c r="E155" s="43">
        <f t="shared" si="74"/>
        <v>0</v>
      </c>
      <c r="F155" s="43">
        <f t="shared" si="74"/>
        <v>0</v>
      </c>
      <c r="G155" s="40"/>
      <c r="H155" s="40"/>
      <c r="I155" s="18"/>
      <c r="J155" s="18"/>
      <c r="K155" s="18"/>
    </row>
    <row r="156" spans="1:11" s="13" customFormat="1" x14ac:dyDescent="0.25">
      <c r="A156" s="12">
        <v>9</v>
      </c>
      <c r="B156" s="14" t="s">
        <v>148</v>
      </c>
      <c r="C156" s="75">
        <f t="shared" si="62"/>
        <v>1011</v>
      </c>
      <c r="D156" s="78">
        <v>238</v>
      </c>
      <c r="E156" s="78">
        <v>198</v>
      </c>
      <c r="F156" s="78">
        <v>225</v>
      </c>
      <c r="G156" s="78">
        <v>199</v>
      </c>
      <c r="H156" s="78">
        <v>151</v>
      </c>
      <c r="I156" s="18"/>
      <c r="J156" s="18"/>
      <c r="K156" s="18"/>
    </row>
    <row r="157" spans="1:11" s="13" customFormat="1" x14ac:dyDescent="0.25">
      <c r="A157" s="178" t="s">
        <v>95</v>
      </c>
      <c r="B157" s="35" t="s">
        <v>90</v>
      </c>
      <c r="C157" s="75">
        <f t="shared" si="62"/>
        <v>631</v>
      </c>
      <c r="D157" s="40">
        <v>152</v>
      </c>
      <c r="E157" s="40">
        <v>137</v>
      </c>
      <c r="F157" s="40">
        <v>137</v>
      </c>
      <c r="G157" s="40">
        <v>119</v>
      </c>
      <c r="H157" s="40">
        <v>86</v>
      </c>
      <c r="I157" s="18"/>
      <c r="J157" s="18"/>
      <c r="K157" s="18"/>
    </row>
    <row r="158" spans="1:11" s="13" customFormat="1" x14ac:dyDescent="0.25">
      <c r="A158" s="179"/>
      <c r="B158" s="35" t="s">
        <v>86</v>
      </c>
      <c r="C158" s="75">
        <f t="shared" si="62"/>
        <v>310.69899165827582</v>
      </c>
      <c r="D158" s="43">
        <f t="shared" ref="D158:H158" si="75">D157/D156*100</f>
        <v>63.865546218487388</v>
      </c>
      <c r="E158" s="43">
        <f t="shared" si="75"/>
        <v>69.191919191919197</v>
      </c>
      <c r="F158" s="43">
        <f t="shared" si="75"/>
        <v>60.888888888888893</v>
      </c>
      <c r="G158" s="43">
        <f t="shared" si="75"/>
        <v>59.798994974874375</v>
      </c>
      <c r="H158" s="43">
        <f t="shared" si="75"/>
        <v>56.953642384105962</v>
      </c>
      <c r="I158" s="18"/>
      <c r="J158" s="18"/>
      <c r="K158" s="18"/>
    </row>
    <row r="159" spans="1:11" s="13" customFormat="1" x14ac:dyDescent="0.25">
      <c r="A159" s="178" t="s">
        <v>96</v>
      </c>
      <c r="B159" s="35" t="s">
        <v>91</v>
      </c>
      <c r="C159" s="75">
        <f t="shared" si="62"/>
        <v>370</v>
      </c>
      <c r="D159" s="40">
        <v>82</v>
      </c>
      <c r="E159" s="40">
        <v>59</v>
      </c>
      <c r="F159" s="40">
        <v>86</v>
      </c>
      <c r="G159" s="40">
        <v>79</v>
      </c>
      <c r="H159" s="40">
        <v>64</v>
      </c>
      <c r="I159" s="18"/>
      <c r="J159" s="18"/>
      <c r="K159" s="18"/>
    </row>
    <row r="160" spans="1:11" s="13" customFormat="1" x14ac:dyDescent="0.25">
      <c r="A160" s="179"/>
      <c r="B160" s="35" t="s">
        <v>86</v>
      </c>
      <c r="C160" s="75">
        <f t="shared" si="62"/>
        <v>184.55658195538354</v>
      </c>
      <c r="D160" s="43">
        <f t="shared" ref="D160:H160" si="76">D159/D156*100</f>
        <v>34.45378151260504</v>
      </c>
      <c r="E160" s="43">
        <f t="shared" si="76"/>
        <v>29.797979797979796</v>
      </c>
      <c r="F160" s="43">
        <f t="shared" si="76"/>
        <v>38.222222222222221</v>
      </c>
      <c r="G160" s="43">
        <f t="shared" si="76"/>
        <v>39.698492462311556</v>
      </c>
      <c r="H160" s="43">
        <f t="shared" si="76"/>
        <v>42.384105960264904</v>
      </c>
      <c r="I160" s="18"/>
      <c r="J160" s="18"/>
      <c r="K160" s="18"/>
    </row>
    <row r="161" spans="1:11" s="13" customFormat="1" x14ac:dyDescent="0.25">
      <c r="A161" s="178" t="s">
        <v>175</v>
      </c>
      <c r="B161" s="35" t="s">
        <v>92</v>
      </c>
      <c r="C161" s="75">
        <f t="shared" si="62"/>
        <v>0</v>
      </c>
      <c r="D161" s="40"/>
      <c r="E161" s="40"/>
      <c r="F161" s="40"/>
      <c r="G161" s="40"/>
      <c r="H161" s="40"/>
      <c r="I161" s="18"/>
      <c r="J161" s="18"/>
      <c r="K161" s="18"/>
    </row>
    <row r="162" spans="1:11" s="13" customFormat="1" x14ac:dyDescent="0.25">
      <c r="A162" s="179"/>
      <c r="B162" s="35" t="s">
        <v>86</v>
      </c>
      <c r="C162" s="75">
        <f t="shared" si="62"/>
        <v>0</v>
      </c>
      <c r="D162" s="40"/>
      <c r="E162" s="40"/>
      <c r="F162" s="40"/>
      <c r="G162" s="40"/>
      <c r="H162" s="40"/>
      <c r="I162" s="18"/>
      <c r="J162" s="18"/>
      <c r="K162" s="18"/>
    </row>
    <row r="163" spans="1:11" s="13" customFormat="1" x14ac:dyDescent="0.25">
      <c r="A163" s="12">
        <v>10</v>
      </c>
      <c r="B163" s="14" t="s">
        <v>182</v>
      </c>
      <c r="C163" s="75">
        <f t="shared" si="62"/>
        <v>1011</v>
      </c>
      <c r="D163" s="78">
        <v>238</v>
      </c>
      <c r="E163" s="78">
        <v>198</v>
      </c>
      <c r="F163" s="78">
        <v>225</v>
      </c>
      <c r="G163" s="78">
        <v>199</v>
      </c>
      <c r="H163" s="78">
        <v>151</v>
      </c>
      <c r="I163" s="18"/>
      <c r="J163" s="18"/>
      <c r="K163" s="18"/>
    </row>
    <row r="164" spans="1:11" s="13" customFormat="1" x14ac:dyDescent="0.25">
      <c r="A164" s="178" t="s">
        <v>95</v>
      </c>
      <c r="B164" s="35" t="s">
        <v>90</v>
      </c>
      <c r="C164" s="75">
        <f t="shared" si="62"/>
        <v>608</v>
      </c>
      <c r="D164" s="40">
        <v>150</v>
      </c>
      <c r="E164" s="40">
        <v>137</v>
      </c>
      <c r="F164" s="40">
        <v>137</v>
      </c>
      <c r="G164" s="40">
        <v>117</v>
      </c>
      <c r="H164" s="40">
        <v>67</v>
      </c>
      <c r="I164" s="18"/>
      <c r="J164" s="18"/>
      <c r="K164" s="18"/>
    </row>
    <row r="165" spans="1:11" s="13" customFormat="1" x14ac:dyDescent="0.25">
      <c r="A165" s="179"/>
      <c r="B165" s="35" t="s">
        <v>86</v>
      </c>
      <c r="C165" s="75">
        <f t="shared" si="62"/>
        <v>296.27084894124022</v>
      </c>
      <c r="D165" s="43">
        <f t="shared" ref="D165:H165" si="77">D164/D163*100</f>
        <v>63.02521008403361</v>
      </c>
      <c r="E165" s="43">
        <f t="shared" si="77"/>
        <v>69.191919191919197</v>
      </c>
      <c r="F165" s="43">
        <f t="shared" si="77"/>
        <v>60.888888888888893</v>
      </c>
      <c r="G165" s="43">
        <f t="shared" si="77"/>
        <v>58.793969849246231</v>
      </c>
      <c r="H165" s="43">
        <f t="shared" si="77"/>
        <v>44.370860927152314</v>
      </c>
      <c r="I165" s="18"/>
      <c r="J165" s="18"/>
      <c r="K165" s="18"/>
    </row>
    <row r="166" spans="1:11" s="13" customFormat="1" x14ac:dyDescent="0.25">
      <c r="A166" s="178" t="s">
        <v>96</v>
      </c>
      <c r="B166" s="35" t="s">
        <v>91</v>
      </c>
      <c r="C166" s="75">
        <f t="shared" si="62"/>
        <v>393</v>
      </c>
      <c r="D166" s="40">
        <v>84</v>
      </c>
      <c r="E166" s="40">
        <v>59</v>
      </c>
      <c r="F166" s="40">
        <v>86</v>
      </c>
      <c r="G166" s="40">
        <v>81</v>
      </c>
      <c r="H166" s="40">
        <v>83</v>
      </c>
      <c r="I166" s="18"/>
      <c r="J166" s="18"/>
      <c r="K166" s="18"/>
    </row>
    <row r="167" spans="1:11" s="13" customFormat="1" x14ac:dyDescent="0.25">
      <c r="A167" s="179"/>
      <c r="B167" s="35" t="s">
        <v>86</v>
      </c>
      <c r="C167" s="75">
        <f t="shared" si="62"/>
        <v>198.98472467241908</v>
      </c>
      <c r="D167" s="43">
        <f t="shared" ref="D167:H167" si="78">D166/D163*100</f>
        <v>35.294117647058826</v>
      </c>
      <c r="E167" s="43">
        <f t="shared" si="78"/>
        <v>29.797979797979796</v>
      </c>
      <c r="F167" s="43">
        <f t="shared" si="78"/>
        <v>38.222222222222221</v>
      </c>
      <c r="G167" s="43">
        <f t="shared" si="78"/>
        <v>40.7035175879397</v>
      </c>
      <c r="H167" s="43">
        <f t="shared" si="78"/>
        <v>54.966887417218544</v>
      </c>
      <c r="I167" s="18"/>
      <c r="J167" s="18"/>
      <c r="K167" s="18"/>
    </row>
    <row r="168" spans="1:11" s="13" customFormat="1" x14ac:dyDescent="0.25">
      <c r="A168" s="178" t="s">
        <v>175</v>
      </c>
      <c r="B168" s="35" t="s">
        <v>92</v>
      </c>
      <c r="C168" s="75">
        <f t="shared" si="62"/>
        <v>0</v>
      </c>
      <c r="D168" s="40"/>
      <c r="E168" s="40"/>
      <c r="F168" s="40"/>
      <c r="G168" s="40"/>
      <c r="H168" s="40"/>
      <c r="I168" s="18"/>
      <c r="J168" s="18"/>
      <c r="K168" s="18"/>
    </row>
    <row r="169" spans="1:11" s="13" customFormat="1" x14ac:dyDescent="0.25">
      <c r="A169" s="179"/>
      <c r="B169" s="35" t="s">
        <v>86</v>
      </c>
      <c r="C169" s="75">
        <f t="shared" si="62"/>
        <v>0</v>
      </c>
      <c r="D169" s="40"/>
      <c r="E169" s="40"/>
      <c r="F169" s="40"/>
      <c r="G169" s="40"/>
      <c r="H169" s="40"/>
      <c r="I169" s="18"/>
      <c r="J169" s="18"/>
      <c r="K169" s="18"/>
    </row>
    <row r="170" spans="1:11" s="13" customFormat="1" x14ac:dyDescent="0.25">
      <c r="A170" s="12">
        <v>11</v>
      </c>
      <c r="B170" s="14" t="s">
        <v>215</v>
      </c>
      <c r="C170" s="75">
        <f t="shared" si="62"/>
        <v>917</v>
      </c>
      <c r="D170" s="62">
        <v>238</v>
      </c>
      <c r="E170" s="62">
        <v>213</v>
      </c>
      <c r="F170" s="62">
        <v>199</v>
      </c>
      <c r="G170" s="62">
        <v>150</v>
      </c>
      <c r="H170" s="62">
        <v>117</v>
      </c>
      <c r="I170" s="18"/>
      <c r="J170" s="18"/>
      <c r="K170" s="18"/>
    </row>
    <row r="171" spans="1:11" s="13" customFormat="1" x14ac:dyDescent="0.25">
      <c r="A171" s="178" t="s">
        <v>95</v>
      </c>
      <c r="B171" s="35" t="s">
        <v>90</v>
      </c>
      <c r="C171" s="75">
        <f t="shared" si="62"/>
        <v>649</v>
      </c>
      <c r="D171" s="40">
        <v>160</v>
      </c>
      <c r="E171" s="40">
        <v>135</v>
      </c>
      <c r="F171" s="40">
        <v>143</v>
      </c>
      <c r="G171" s="40">
        <v>120</v>
      </c>
      <c r="H171" s="40">
        <v>91</v>
      </c>
      <c r="I171" s="18"/>
      <c r="J171" s="18"/>
      <c r="K171" s="18"/>
    </row>
    <row r="172" spans="1:11" s="13" customFormat="1" x14ac:dyDescent="0.25">
      <c r="A172" s="179"/>
      <c r="B172" s="35" t="s">
        <v>86</v>
      </c>
      <c r="C172" s="75">
        <f t="shared" si="62"/>
        <v>360.24424670663319</v>
      </c>
      <c r="D172" s="43">
        <f t="shared" ref="D172:H172" si="79">D171/D170*100</f>
        <v>67.226890756302524</v>
      </c>
      <c r="E172" s="43">
        <f t="shared" si="79"/>
        <v>63.380281690140848</v>
      </c>
      <c r="F172" s="43">
        <f t="shared" si="79"/>
        <v>71.859296482412063</v>
      </c>
      <c r="G172" s="43">
        <f t="shared" si="79"/>
        <v>80</v>
      </c>
      <c r="H172" s="43">
        <f t="shared" si="79"/>
        <v>77.777777777777786</v>
      </c>
      <c r="I172" s="18"/>
      <c r="J172" s="18"/>
      <c r="K172" s="18"/>
    </row>
    <row r="173" spans="1:11" s="13" customFormat="1" x14ac:dyDescent="0.25">
      <c r="A173" s="178" t="s">
        <v>96</v>
      </c>
      <c r="B173" s="35" t="s">
        <v>91</v>
      </c>
      <c r="C173" s="75">
        <f t="shared" si="62"/>
        <v>351</v>
      </c>
      <c r="D173" s="40">
        <v>73</v>
      </c>
      <c r="E173" s="40">
        <v>61</v>
      </c>
      <c r="F173" s="40">
        <v>80</v>
      </c>
      <c r="G173" s="40">
        <v>78</v>
      </c>
      <c r="H173" s="40">
        <v>59</v>
      </c>
      <c r="I173" s="18"/>
      <c r="J173" s="18"/>
      <c r="K173" s="18"/>
    </row>
    <row r="174" spans="1:11" s="13" customFormat="1" x14ac:dyDescent="0.25">
      <c r="A174" s="179"/>
      <c r="B174" s="35" t="s">
        <v>86</v>
      </c>
      <c r="C174" s="75">
        <f t="shared" si="62"/>
        <v>201.93912201262125</v>
      </c>
      <c r="D174" s="43">
        <f t="shared" ref="D174:H174" si="80">D173/D170*100</f>
        <v>30.672268907563026</v>
      </c>
      <c r="E174" s="43">
        <f t="shared" si="80"/>
        <v>28.638497652582164</v>
      </c>
      <c r="F174" s="43">
        <f t="shared" si="80"/>
        <v>40.201005025125632</v>
      </c>
      <c r="G174" s="43">
        <f t="shared" si="80"/>
        <v>52</v>
      </c>
      <c r="H174" s="43">
        <f t="shared" si="80"/>
        <v>50.427350427350426</v>
      </c>
      <c r="I174" s="18"/>
      <c r="J174" s="18"/>
      <c r="K174" s="18"/>
    </row>
    <row r="175" spans="1:11" s="13" customFormat="1" x14ac:dyDescent="0.25">
      <c r="A175" s="178" t="s">
        <v>175</v>
      </c>
      <c r="B175" s="35" t="s">
        <v>92</v>
      </c>
      <c r="C175" s="75">
        <f t="shared" si="62"/>
        <v>1</v>
      </c>
      <c r="D175" s="40">
        <v>1</v>
      </c>
      <c r="E175" s="40"/>
      <c r="F175" s="40"/>
      <c r="G175" s="40"/>
      <c r="H175" s="40"/>
      <c r="I175" s="18"/>
      <c r="J175" s="18"/>
      <c r="K175" s="18"/>
    </row>
    <row r="176" spans="1:11" s="13" customFormat="1" x14ac:dyDescent="0.25">
      <c r="A176" s="179"/>
      <c r="B176" s="35" t="s">
        <v>86</v>
      </c>
      <c r="C176" s="75">
        <f t="shared" si="62"/>
        <v>0.42016806722689076</v>
      </c>
      <c r="D176" s="43">
        <f t="shared" ref="D176:H176" si="81">D175/D170*100</f>
        <v>0.42016806722689076</v>
      </c>
      <c r="E176" s="43">
        <f t="shared" si="81"/>
        <v>0</v>
      </c>
      <c r="F176" s="43">
        <f t="shared" si="81"/>
        <v>0</v>
      </c>
      <c r="G176" s="43">
        <f t="shared" si="81"/>
        <v>0</v>
      </c>
      <c r="H176" s="43">
        <f t="shared" si="81"/>
        <v>0</v>
      </c>
      <c r="I176" s="18"/>
      <c r="J176" s="18"/>
      <c r="K176" s="18"/>
    </row>
    <row r="177" spans="1:11" s="13" customFormat="1" x14ac:dyDescent="0.25">
      <c r="A177" s="37">
        <v>12</v>
      </c>
      <c r="B177" s="14" t="s">
        <v>150</v>
      </c>
      <c r="C177" s="75">
        <f t="shared" si="62"/>
        <v>1011</v>
      </c>
      <c r="D177" s="78">
        <v>238</v>
      </c>
      <c r="E177" s="78">
        <v>198</v>
      </c>
      <c r="F177" s="78">
        <v>225</v>
      </c>
      <c r="G177" s="78">
        <v>199</v>
      </c>
      <c r="H177" s="78">
        <v>151</v>
      </c>
      <c r="I177" s="18"/>
      <c r="J177" s="18"/>
      <c r="K177" s="18"/>
    </row>
    <row r="178" spans="1:11" s="13" customFormat="1" x14ac:dyDescent="0.25">
      <c r="A178" s="178" t="s">
        <v>95</v>
      </c>
      <c r="B178" s="35" t="s">
        <v>90</v>
      </c>
      <c r="C178" s="75">
        <f t="shared" si="62"/>
        <v>588</v>
      </c>
      <c r="D178" s="40">
        <v>148</v>
      </c>
      <c r="E178" s="40">
        <v>133</v>
      </c>
      <c r="F178" s="40">
        <v>132</v>
      </c>
      <c r="G178" s="40">
        <v>100</v>
      </c>
      <c r="H178" s="40">
        <v>75</v>
      </c>
      <c r="I178" s="18"/>
      <c r="J178" s="18"/>
      <c r="K178" s="18"/>
    </row>
    <row r="179" spans="1:11" s="13" customFormat="1" x14ac:dyDescent="0.25">
      <c r="A179" s="179"/>
      <c r="B179" s="35" t="s">
        <v>86</v>
      </c>
      <c r="C179" s="75">
        <f t="shared" si="62"/>
        <v>287.94338824155614</v>
      </c>
      <c r="D179" s="43">
        <f t="shared" ref="D179:H179" si="82">D178/D177*100</f>
        <v>62.184873949579831</v>
      </c>
      <c r="E179" s="43">
        <f t="shared" si="82"/>
        <v>67.171717171717177</v>
      </c>
      <c r="F179" s="43">
        <f t="shared" si="82"/>
        <v>58.666666666666664</v>
      </c>
      <c r="G179" s="43">
        <f t="shared" si="82"/>
        <v>50.251256281407031</v>
      </c>
      <c r="H179" s="43">
        <f t="shared" si="82"/>
        <v>49.668874172185426</v>
      </c>
      <c r="I179" s="18"/>
      <c r="J179" s="18"/>
      <c r="K179" s="18"/>
    </row>
    <row r="180" spans="1:11" s="13" customFormat="1" x14ac:dyDescent="0.25">
      <c r="A180" s="178" t="s">
        <v>96</v>
      </c>
      <c r="B180" s="35" t="s">
        <v>91</v>
      </c>
      <c r="C180" s="75">
        <f t="shared" si="62"/>
        <v>413</v>
      </c>
      <c r="D180" s="40">
        <v>86</v>
      </c>
      <c r="E180" s="40">
        <v>63</v>
      </c>
      <c r="F180" s="40">
        <v>91</v>
      </c>
      <c r="G180" s="40">
        <v>98</v>
      </c>
      <c r="H180" s="40">
        <v>75</v>
      </c>
      <c r="I180" s="18"/>
      <c r="J180" s="18"/>
      <c r="K180" s="18"/>
    </row>
    <row r="181" spans="1:11" s="13" customFormat="1" x14ac:dyDescent="0.25">
      <c r="A181" s="179"/>
      <c r="B181" s="35" t="s">
        <v>86</v>
      </c>
      <c r="C181" s="75">
        <f t="shared" si="62"/>
        <v>207.31218537210316</v>
      </c>
      <c r="D181" s="43">
        <f t="shared" ref="D181:H181" si="83">D180/D177*100</f>
        <v>36.134453781512605</v>
      </c>
      <c r="E181" s="43">
        <f t="shared" si="83"/>
        <v>31.818181818181817</v>
      </c>
      <c r="F181" s="43">
        <f t="shared" si="83"/>
        <v>40.444444444444443</v>
      </c>
      <c r="G181" s="43">
        <f t="shared" si="83"/>
        <v>49.246231155778894</v>
      </c>
      <c r="H181" s="43">
        <f t="shared" si="83"/>
        <v>49.668874172185426</v>
      </c>
      <c r="I181" s="18"/>
      <c r="J181" s="18"/>
      <c r="K181" s="18"/>
    </row>
    <row r="182" spans="1:11" s="13" customFormat="1" x14ac:dyDescent="0.25">
      <c r="A182" s="178" t="s">
        <v>175</v>
      </c>
      <c r="B182" s="35" t="s">
        <v>92</v>
      </c>
      <c r="C182" s="75">
        <f t="shared" si="62"/>
        <v>0</v>
      </c>
      <c r="D182" s="40"/>
      <c r="E182" s="40"/>
      <c r="F182" s="40"/>
      <c r="G182" s="40"/>
      <c r="H182" s="40"/>
      <c r="I182" s="18"/>
      <c r="J182" s="18"/>
      <c r="K182" s="18"/>
    </row>
    <row r="183" spans="1:11" s="13" customFormat="1" x14ac:dyDescent="0.25">
      <c r="A183" s="179"/>
      <c r="B183" s="35" t="s">
        <v>86</v>
      </c>
      <c r="C183" s="75">
        <f t="shared" si="62"/>
        <v>0</v>
      </c>
      <c r="D183" s="40"/>
      <c r="E183" s="40"/>
      <c r="F183" s="40"/>
      <c r="G183" s="40"/>
      <c r="H183" s="40"/>
      <c r="I183" s="18"/>
      <c r="J183" s="18"/>
      <c r="K183" s="18"/>
    </row>
    <row r="184" spans="1:11" s="13" customFormat="1" x14ac:dyDescent="0.25">
      <c r="A184" s="12" t="s">
        <v>11</v>
      </c>
      <c r="B184" s="14" t="s">
        <v>93</v>
      </c>
      <c r="C184" s="75">
        <f t="shared" si="62"/>
        <v>1011</v>
      </c>
      <c r="D184" s="79">
        <v>238</v>
      </c>
      <c r="E184" s="79">
        <v>198</v>
      </c>
      <c r="F184" s="79">
        <v>225</v>
      </c>
      <c r="G184" s="79">
        <v>199</v>
      </c>
      <c r="H184" s="79">
        <v>151</v>
      </c>
      <c r="I184" s="18"/>
      <c r="J184" s="18"/>
      <c r="K184" s="18"/>
    </row>
    <row r="185" spans="1:11" s="13" customFormat="1" x14ac:dyDescent="0.25">
      <c r="A185" s="156">
        <v>1</v>
      </c>
      <c r="B185" s="33" t="s">
        <v>94</v>
      </c>
      <c r="C185" s="75">
        <f t="shared" si="62"/>
        <v>989</v>
      </c>
      <c r="D185" s="80">
        <v>223</v>
      </c>
      <c r="E185" s="80">
        <v>196</v>
      </c>
      <c r="F185" s="80">
        <v>220</v>
      </c>
      <c r="G185" s="80">
        <v>199</v>
      </c>
      <c r="H185" s="80">
        <v>151</v>
      </c>
      <c r="I185" s="18"/>
      <c r="J185" s="18"/>
      <c r="K185" s="18"/>
    </row>
    <row r="186" spans="1:11" s="13" customFormat="1" x14ac:dyDescent="0.25">
      <c r="A186" s="156"/>
      <c r="B186" s="33" t="s">
        <v>86</v>
      </c>
      <c r="C186" s="75">
        <f t="shared" si="62"/>
        <v>490.46515575927339</v>
      </c>
      <c r="D186" s="77">
        <f t="shared" ref="D186:H186" si="84">D185/D10*100</f>
        <v>93.69747899159664</v>
      </c>
      <c r="E186" s="77">
        <f t="shared" si="84"/>
        <v>98.98989898989899</v>
      </c>
      <c r="F186" s="77">
        <f t="shared" si="84"/>
        <v>97.777777777777771</v>
      </c>
      <c r="G186" s="77">
        <f t="shared" si="84"/>
        <v>100</v>
      </c>
      <c r="H186" s="77">
        <f t="shared" si="84"/>
        <v>100</v>
      </c>
      <c r="I186" s="18"/>
      <c r="J186" s="18"/>
      <c r="K186" s="18"/>
    </row>
    <row r="187" spans="1:11" s="13" customFormat="1" x14ac:dyDescent="0.25">
      <c r="A187" s="156" t="s">
        <v>95</v>
      </c>
      <c r="B187" s="35" t="s">
        <v>184</v>
      </c>
      <c r="C187" s="75">
        <f t="shared" si="62"/>
        <v>472</v>
      </c>
      <c r="D187" s="71">
        <v>140</v>
      </c>
      <c r="E187" s="71">
        <v>123</v>
      </c>
      <c r="F187" s="71">
        <v>86</v>
      </c>
      <c r="G187" s="71">
        <v>77</v>
      </c>
      <c r="H187" s="71">
        <v>46</v>
      </c>
      <c r="I187" s="18"/>
      <c r="J187" s="18"/>
      <c r="K187" s="18"/>
    </row>
    <row r="188" spans="1:11" s="13" customFormat="1" x14ac:dyDescent="0.25">
      <c r="A188" s="156"/>
      <c r="B188" s="35" t="s">
        <v>183</v>
      </c>
      <c r="C188" s="75">
        <f t="shared" si="62"/>
        <v>228.32400725082289</v>
      </c>
      <c r="D188" s="77">
        <f t="shared" ref="D188:H188" si="85">D187/D10*100</f>
        <v>58.82352941176471</v>
      </c>
      <c r="E188" s="77">
        <f t="shared" si="85"/>
        <v>62.121212121212125</v>
      </c>
      <c r="F188" s="77">
        <f t="shared" si="85"/>
        <v>38.222222222222221</v>
      </c>
      <c r="G188" s="77">
        <f t="shared" si="85"/>
        <v>38.693467336683419</v>
      </c>
      <c r="H188" s="77">
        <f t="shared" si="85"/>
        <v>30.463576158940398</v>
      </c>
      <c r="I188" s="18"/>
      <c r="J188" s="18"/>
      <c r="K188" s="18"/>
    </row>
    <row r="189" spans="1:11" s="13" customFormat="1" x14ac:dyDescent="0.25">
      <c r="A189" s="12" t="s">
        <v>96</v>
      </c>
      <c r="B189" s="35" t="s">
        <v>185</v>
      </c>
      <c r="C189" s="75">
        <f t="shared" si="62"/>
        <v>0</v>
      </c>
      <c r="D189" s="71"/>
      <c r="E189" s="71"/>
      <c r="F189" s="71"/>
      <c r="G189" s="71"/>
      <c r="H189" s="71"/>
      <c r="I189" s="18"/>
      <c r="J189" s="18"/>
      <c r="K189" s="18"/>
    </row>
    <row r="190" spans="1:11" s="13" customFormat="1" x14ac:dyDescent="0.25">
      <c r="A190" s="12"/>
      <c r="B190" s="35" t="s">
        <v>86</v>
      </c>
      <c r="C190" s="75">
        <f t="shared" si="62"/>
        <v>0</v>
      </c>
      <c r="D190" s="77">
        <f>D189/D10*100</f>
        <v>0</v>
      </c>
      <c r="E190" s="77">
        <f t="shared" ref="E190:H190" si="86">E189/E10*100</f>
        <v>0</v>
      </c>
      <c r="F190" s="77">
        <f t="shared" si="86"/>
        <v>0</v>
      </c>
      <c r="G190" s="77">
        <f t="shared" si="86"/>
        <v>0</v>
      </c>
      <c r="H190" s="77">
        <f t="shared" si="86"/>
        <v>0</v>
      </c>
      <c r="I190" s="18"/>
      <c r="J190" s="18"/>
      <c r="K190" s="18"/>
    </row>
    <row r="191" spans="1:11" s="13" customFormat="1" x14ac:dyDescent="0.25">
      <c r="A191" s="156">
        <v>2</v>
      </c>
      <c r="B191" s="33" t="s">
        <v>97</v>
      </c>
      <c r="C191" s="75">
        <f t="shared" si="62"/>
        <v>22</v>
      </c>
      <c r="D191" s="71">
        <v>15</v>
      </c>
      <c r="E191" s="71">
        <v>2</v>
      </c>
      <c r="F191" s="71">
        <v>5</v>
      </c>
      <c r="G191" s="71"/>
      <c r="H191" s="71"/>
      <c r="I191" s="18"/>
      <c r="J191" s="18"/>
      <c r="K191" s="18"/>
    </row>
    <row r="192" spans="1:11" s="13" customFormat="1" x14ac:dyDescent="0.25">
      <c r="A192" s="156"/>
      <c r="B192" s="33" t="s">
        <v>86</v>
      </c>
      <c r="C192" s="75">
        <f t="shared" si="62"/>
        <v>9.5348442407265939</v>
      </c>
      <c r="D192" s="77">
        <f t="shared" ref="D192:H192" si="87">D191/D10*100</f>
        <v>6.3025210084033612</v>
      </c>
      <c r="E192" s="77">
        <f t="shared" si="87"/>
        <v>1.0101010101010102</v>
      </c>
      <c r="F192" s="77">
        <f t="shared" si="87"/>
        <v>2.2222222222222223</v>
      </c>
      <c r="G192" s="77">
        <f t="shared" si="87"/>
        <v>0</v>
      </c>
      <c r="H192" s="77">
        <f t="shared" si="87"/>
        <v>0</v>
      </c>
      <c r="I192" s="18"/>
      <c r="J192" s="18"/>
      <c r="K192" s="18"/>
    </row>
    <row r="193" spans="1:11" s="13" customFormat="1" x14ac:dyDescent="0.25">
      <c r="A193" s="18"/>
      <c r="B193" s="18"/>
      <c r="C193" s="72"/>
      <c r="D193" s="7"/>
      <c r="E193" s="18"/>
      <c r="F193" s="18"/>
      <c r="G193" s="18"/>
      <c r="H193" s="18"/>
      <c r="I193" s="18"/>
      <c r="J193" s="18"/>
      <c r="K193" s="18"/>
    </row>
    <row r="194" spans="1:11" s="13" customFormat="1" x14ac:dyDescent="0.25">
      <c r="A194" s="18"/>
      <c r="B194" s="18"/>
      <c r="C194" s="72"/>
      <c r="D194" s="7"/>
      <c r="E194" s="51" t="s">
        <v>208</v>
      </c>
      <c r="F194" s="18"/>
      <c r="G194" s="18"/>
      <c r="H194" s="18"/>
      <c r="I194" s="18"/>
      <c r="J194" s="18"/>
      <c r="K194" s="18"/>
    </row>
    <row r="195" spans="1:11" s="13" customFormat="1" x14ac:dyDescent="0.25">
      <c r="A195" s="18"/>
      <c r="B195" s="18"/>
      <c r="C195" s="72"/>
      <c r="D195" s="18"/>
      <c r="E195" s="7" t="s">
        <v>9</v>
      </c>
      <c r="F195" s="18"/>
      <c r="G195" s="18"/>
      <c r="H195" s="18"/>
      <c r="I195" s="18"/>
      <c r="J195" s="18"/>
      <c r="K195" s="18"/>
    </row>
    <row r="196" spans="1:11" s="13" customFormat="1" x14ac:dyDescent="0.25">
      <c r="A196" s="18"/>
      <c r="B196" s="18"/>
      <c r="C196" s="72"/>
      <c r="D196" s="18"/>
      <c r="E196" s="7" t="s">
        <v>10</v>
      </c>
      <c r="F196" s="18"/>
      <c r="G196" s="18"/>
      <c r="H196" s="18"/>
      <c r="I196" s="18"/>
      <c r="J196" s="18"/>
      <c r="K196" s="18"/>
    </row>
    <row r="197" spans="1:11" s="13" customFormat="1" x14ac:dyDescent="0.25">
      <c r="A197" s="18"/>
      <c r="B197" s="18"/>
      <c r="C197" s="72"/>
      <c r="D197" s="18"/>
      <c r="E197" s="18"/>
      <c r="F197" s="18"/>
      <c r="G197" s="18"/>
      <c r="H197" s="18"/>
      <c r="I197" s="18"/>
      <c r="J197" s="18"/>
      <c r="K197" s="18"/>
    </row>
    <row r="198" spans="1:11" s="13" customFormat="1" x14ac:dyDescent="0.25">
      <c r="A198" s="18"/>
      <c r="B198" s="18"/>
      <c r="C198" s="72"/>
      <c r="D198" s="18"/>
      <c r="E198" s="18"/>
      <c r="F198" s="18"/>
      <c r="G198" s="18"/>
      <c r="H198" s="18"/>
      <c r="I198" s="18"/>
      <c r="J198" s="18"/>
      <c r="K198" s="18"/>
    </row>
    <row r="199" spans="1:11" x14ac:dyDescent="0.25">
      <c r="A199" s="11"/>
      <c r="B199" s="10"/>
      <c r="C199" s="87"/>
      <c r="D199" s="10"/>
      <c r="E199" s="10"/>
      <c r="F199" s="10"/>
      <c r="G199" s="10"/>
      <c r="H199" s="10"/>
      <c r="I199" s="10"/>
    </row>
    <row r="200" spans="1:11" x14ac:dyDescent="0.25">
      <c r="A200" s="11"/>
      <c r="B200" s="10"/>
      <c r="C200" s="157" t="s">
        <v>209</v>
      </c>
      <c r="D200" s="157"/>
      <c r="E200" s="157"/>
      <c r="F200" s="157"/>
      <c r="G200" s="157"/>
      <c r="H200" s="10"/>
      <c r="I200" s="10"/>
    </row>
    <row r="201" spans="1:11" x14ac:dyDescent="0.25">
      <c r="A201" s="11"/>
      <c r="B201" s="10"/>
      <c r="C201" s="87"/>
      <c r="D201" s="10"/>
      <c r="E201" s="10"/>
      <c r="F201" s="10"/>
      <c r="G201" s="10"/>
      <c r="H201" s="10"/>
      <c r="I201" s="10"/>
    </row>
    <row r="202" spans="1:11" x14ac:dyDescent="0.25">
      <c r="A202" s="11"/>
      <c r="B202" s="10"/>
      <c r="C202" s="87"/>
      <c r="D202" s="10"/>
      <c r="E202" s="10"/>
      <c r="F202" s="10"/>
      <c r="G202" s="10"/>
      <c r="H202" s="10"/>
      <c r="I202" s="10"/>
    </row>
    <row r="203" spans="1:11" x14ac:dyDescent="0.25">
      <c r="A203" s="11"/>
      <c r="B203" s="10"/>
      <c r="C203" s="87"/>
      <c r="D203" s="10"/>
      <c r="E203" s="10"/>
      <c r="F203" s="10"/>
      <c r="G203" s="10"/>
      <c r="H203" s="10"/>
      <c r="I203" s="10"/>
    </row>
    <row r="204" spans="1:11" x14ac:dyDescent="0.25">
      <c r="A204" s="11"/>
      <c r="B204" s="10"/>
      <c r="C204" s="87"/>
      <c r="D204" s="10"/>
      <c r="E204" s="10"/>
      <c r="F204" s="10"/>
      <c r="G204" s="10"/>
      <c r="H204" s="10"/>
      <c r="I204" s="10"/>
    </row>
    <row r="205" spans="1:11" x14ac:dyDescent="0.25">
      <c r="A205" s="11"/>
      <c r="B205" s="10"/>
      <c r="C205" s="87"/>
      <c r="D205" s="10"/>
      <c r="E205" s="10"/>
      <c r="F205" s="10"/>
      <c r="G205" s="10"/>
      <c r="H205" s="10"/>
      <c r="I205" s="10"/>
    </row>
    <row r="206" spans="1:11" x14ac:dyDescent="0.25">
      <c r="A206" s="11"/>
      <c r="B206" s="10"/>
      <c r="C206" s="87"/>
      <c r="D206" s="10"/>
      <c r="E206" s="10"/>
      <c r="F206" s="10"/>
      <c r="G206" s="10"/>
      <c r="H206" s="10"/>
      <c r="I206" s="10"/>
    </row>
    <row r="207" spans="1:11" x14ac:dyDescent="0.25">
      <c r="A207" s="11"/>
      <c r="B207" s="10"/>
      <c r="C207" s="87"/>
      <c r="D207" s="10"/>
      <c r="E207" s="10"/>
      <c r="F207" s="10"/>
      <c r="G207" s="10"/>
      <c r="H207" s="10"/>
      <c r="I207" s="10"/>
    </row>
    <row r="208" spans="1:11" x14ac:dyDescent="0.25">
      <c r="A208" s="11"/>
      <c r="B208" s="10"/>
      <c r="C208" s="87"/>
      <c r="D208" s="10"/>
      <c r="E208" s="10"/>
      <c r="F208" s="10"/>
      <c r="G208" s="10"/>
      <c r="H208" s="10"/>
      <c r="I208" s="10"/>
    </row>
    <row r="209" spans="1:9" x14ac:dyDescent="0.25">
      <c r="A209" s="11"/>
      <c r="B209" s="10"/>
      <c r="C209" s="87"/>
      <c r="D209" s="10"/>
      <c r="E209" s="10"/>
      <c r="F209" s="10"/>
      <c r="G209" s="10"/>
      <c r="H209" s="10"/>
      <c r="I209" s="10"/>
    </row>
    <row r="210" spans="1:9" x14ac:dyDescent="0.25">
      <c r="A210" s="11"/>
      <c r="B210" s="10"/>
      <c r="C210" s="87"/>
      <c r="D210" s="10"/>
      <c r="E210" s="10"/>
      <c r="F210" s="10"/>
      <c r="G210" s="10"/>
      <c r="H210" s="10"/>
      <c r="I210" s="10"/>
    </row>
    <row r="211" spans="1:9" x14ac:dyDescent="0.25">
      <c r="A211" s="11"/>
      <c r="B211" s="10"/>
      <c r="C211" s="87"/>
      <c r="D211" s="10"/>
      <c r="E211" s="10"/>
      <c r="F211" s="10"/>
      <c r="G211" s="10"/>
      <c r="H211" s="10"/>
      <c r="I211" s="10"/>
    </row>
    <row r="212" spans="1:9" x14ac:dyDescent="0.25">
      <c r="A212" s="11"/>
      <c r="B212" s="10"/>
      <c r="C212" s="87"/>
      <c r="D212" s="10"/>
      <c r="E212" s="10"/>
      <c r="F212" s="10"/>
      <c r="G212" s="10"/>
      <c r="H212" s="10"/>
      <c r="I212" s="10"/>
    </row>
    <row r="213" spans="1:9" x14ac:dyDescent="0.25">
      <c r="A213" s="11"/>
      <c r="B213" s="10"/>
      <c r="C213" s="87"/>
      <c r="D213" s="10"/>
      <c r="E213" s="10"/>
      <c r="F213" s="10"/>
      <c r="G213" s="10"/>
      <c r="H213" s="10"/>
      <c r="I213" s="10"/>
    </row>
    <row r="214" spans="1:9" x14ac:dyDescent="0.25">
      <c r="A214" s="11"/>
      <c r="B214" s="10"/>
      <c r="C214" s="87"/>
      <c r="D214" s="10"/>
      <c r="E214" s="10"/>
      <c r="F214" s="10"/>
      <c r="G214" s="10"/>
      <c r="H214" s="10"/>
      <c r="I214" s="10"/>
    </row>
    <row r="215" spans="1:9" x14ac:dyDescent="0.25">
      <c r="A215" s="11"/>
      <c r="B215" s="10"/>
      <c r="C215" s="87"/>
      <c r="D215" s="10"/>
      <c r="E215" s="10"/>
      <c r="F215" s="10"/>
      <c r="G215" s="10"/>
      <c r="H215" s="10"/>
      <c r="I215" s="10"/>
    </row>
    <row r="216" spans="1:9" x14ac:dyDescent="0.25">
      <c r="A216" s="11"/>
      <c r="B216" s="10"/>
      <c r="C216" s="87"/>
      <c r="D216" s="10"/>
      <c r="E216" s="10"/>
      <c r="F216" s="10"/>
      <c r="G216" s="10"/>
      <c r="H216" s="10"/>
      <c r="I216" s="10"/>
    </row>
    <row r="217" spans="1:9" x14ac:dyDescent="0.25">
      <c r="A217" s="11"/>
      <c r="B217" s="10"/>
      <c r="C217" s="87"/>
      <c r="D217" s="10"/>
      <c r="E217" s="10"/>
      <c r="F217" s="10"/>
      <c r="G217" s="10"/>
      <c r="H217" s="10"/>
      <c r="I217" s="10"/>
    </row>
    <row r="218" spans="1:9" x14ac:dyDescent="0.25">
      <c r="A218" s="11"/>
      <c r="B218" s="10"/>
      <c r="C218" s="87"/>
      <c r="D218" s="10"/>
      <c r="E218" s="10"/>
      <c r="F218" s="10"/>
      <c r="G218" s="10"/>
      <c r="H218" s="10"/>
      <c r="I218" s="10"/>
    </row>
    <row r="219" spans="1:9" x14ac:dyDescent="0.25">
      <c r="A219" s="11"/>
      <c r="B219" s="10"/>
      <c r="C219" s="87"/>
      <c r="D219" s="10"/>
      <c r="E219" s="10"/>
      <c r="F219" s="10"/>
      <c r="G219" s="10"/>
      <c r="H219" s="10"/>
      <c r="I219" s="10"/>
    </row>
    <row r="220" spans="1:9" x14ac:dyDescent="0.25">
      <c r="A220" s="11"/>
      <c r="B220" s="10"/>
      <c r="C220" s="87"/>
      <c r="D220" s="10"/>
      <c r="E220" s="10"/>
      <c r="F220" s="10"/>
      <c r="G220" s="10"/>
      <c r="H220" s="10"/>
      <c r="I220" s="10"/>
    </row>
  </sheetData>
  <mergeCells count="86">
    <mergeCell ref="A180:A181"/>
    <mergeCell ref="A182:A183"/>
    <mergeCell ref="C200:G200"/>
    <mergeCell ref="A164:A165"/>
    <mergeCell ref="A166:A167"/>
    <mergeCell ref="A168:A169"/>
    <mergeCell ref="A171:A172"/>
    <mergeCell ref="A173:A174"/>
    <mergeCell ref="A152:A153"/>
    <mergeCell ref="A154:A155"/>
    <mergeCell ref="A157:A158"/>
    <mergeCell ref="A159:A160"/>
    <mergeCell ref="A161:A162"/>
    <mergeCell ref="A140:A141"/>
    <mergeCell ref="A143:A144"/>
    <mergeCell ref="A145:A146"/>
    <mergeCell ref="A147:A148"/>
    <mergeCell ref="A150:A151"/>
    <mergeCell ref="A129:A130"/>
    <mergeCell ref="A131:A132"/>
    <mergeCell ref="A133:A134"/>
    <mergeCell ref="A136:A137"/>
    <mergeCell ref="A138:A139"/>
    <mergeCell ref="A117:A118"/>
    <mergeCell ref="A119:A120"/>
    <mergeCell ref="A122:A123"/>
    <mergeCell ref="A124:A125"/>
    <mergeCell ref="A126:A127"/>
    <mergeCell ref="A33:A34"/>
    <mergeCell ref="A72:A73"/>
    <mergeCell ref="A15:A16"/>
    <mergeCell ref="A17:A18"/>
    <mergeCell ref="A19:A20"/>
    <mergeCell ref="A22:A23"/>
    <mergeCell ref="A24:A25"/>
    <mergeCell ref="A37:A38"/>
    <mergeCell ref="A39:A40"/>
    <mergeCell ref="A41:A42"/>
    <mergeCell ref="A44:A45"/>
    <mergeCell ref="A46:A47"/>
    <mergeCell ref="A48:A49"/>
    <mergeCell ref="A51:A52"/>
    <mergeCell ref="A53:A54"/>
    <mergeCell ref="A55:A56"/>
    <mergeCell ref="A8:A9"/>
    <mergeCell ref="B8:B9"/>
    <mergeCell ref="A26:A27"/>
    <mergeCell ref="A29:A30"/>
    <mergeCell ref="A31:A32"/>
    <mergeCell ref="A105:A106"/>
    <mergeCell ref="A110:A111"/>
    <mergeCell ref="A74:A75"/>
    <mergeCell ref="A76:A77"/>
    <mergeCell ref="A79:A80"/>
    <mergeCell ref="A81:A82"/>
    <mergeCell ref="A83:A84"/>
    <mergeCell ref="A86:A87"/>
    <mergeCell ref="A88:A89"/>
    <mergeCell ref="A90:A91"/>
    <mergeCell ref="A93:A94"/>
    <mergeCell ref="A95:A96"/>
    <mergeCell ref="A97:A98"/>
    <mergeCell ref="A101:A102"/>
    <mergeCell ref="A103:A104"/>
    <mergeCell ref="A6:H6"/>
    <mergeCell ref="A5:H5"/>
    <mergeCell ref="A191:A192"/>
    <mergeCell ref="A187:A188"/>
    <mergeCell ref="A2:B2"/>
    <mergeCell ref="A3:B3"/>
    <mergeCell ref="C3:H3"/>
    <mergeCell ref="C2:H2"/>
    <mergeCell ref="A112:A113"/>
    <mergeCell ref="A115:A116"/>
    <mergeCell ref="A175:A176"/>
    <mergeCell ref="A178:A179"/>
    <mergeCell ref="A185:A186"/>
    <mergeCell ref="C8:C9"/>
    <mergeCell ref="D8:H8"/>
    <mergeCell ref="A108:A109"/>
    <mergeCell ref="A69:A70"/>
    <mergeCell ref="A58:A59"/>
    <mergeCell ref="A60:A61"/>
    <mergeCell ref="A62:A63"/>
    <mergeCell ref="A65:A66"/>
    <mergeCell ref="A67:A68"/>
  </mergeCells>
  <pageMargins left="0.39370078740157499" right="0.196850393700787" top="0.196850393700787" bottom="0.196850393700787" header="0.31496062992126" footer="0.3149606299212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0"/>
  <sheetViews>
    <sheetView workbookViewId="0">
      <selection activeCell="G151" sqref="G151"/>
    </sheetView>
  </sheetViews>
  <sheetFormatPr defaultColWidth="10" defaultRowHeight="15.75" x14ac:dyDescent="0.25"/>
  <cols>
    <col min="1" max="1" width="24.28515625" style="103" customWidth="1"/>
    <col min="2" max="2" width="5.7109375" style="103" customWidth="1"/>
    <col min="3" max="4" width="7.140625" style="103" customWidth="1"/>
    <col min="5" max="7" width="6" style="103" customWidth="1"/>
    <col min="8" max="8" width="4.85546875" style="103" customWidth="1"/>
    <col min="9" max="10" width="6" style="103" customWidth="1"/>
    <col min="11" max="11" width="5.28515625" style="103" customWidth="1"/>
    <col min="12" max="13" width="4.85546875" style="103" customWidth="1"/>
    <col min="14" max="14" width="5" style="103" customWidth="1"/>
    <col min="15" max="16" width="6" style="103" customWidth="1"/>
    <col min="17" max="17" width="5.140625" style="103" customWidth="1"/>
    <col min="18" max="18" width="6" style="103" customWidth="1"/>
    <col min="19" max="19" width="5.140625" style="103" customWidth="1"/>
    <col min="20" max="20" width="4.85546875" style="103" customWidth="1"/>
    <col min="21" max="21" width="6" style="103" customWidth="1"/>
    <col min="22" max="22" width="10" style="103" customWidth="1"/>
    <col min="23" max="16384" width="10" style="103"/>
  </cols>
  <sheetData>
    <row r="1" spans="1:21" customFormat="1" x14ac:dyDescent="0.25">
      <c r="A1" s="39"/>
      <c r="C1" s="81"/>
      <c r="D1" s="17"/>
      <c r="E1" s="17"/>
      <c r="F1" s="17"/>
      <c r="G1" s="30"/>
      <c r="H1" s="30"/>
      <c r="I1" s="17"/>
      <c r="R1" s="187" t="s">
        <v>98</v>
      </c>
      <c r="S1" s="187"/>
      <c r="T1" s="187"/>
      <c r="U1" s="187"/>
    </row>
    <row r="2" spans="1:21" s="5" customFormat="1" ht="16.5" x14ac:dyDescent="0.25">
      <c r="A2" s="176" t="s">
        <v>7</v>
      </c>
      <c r="B2" s="176"/>
      <c r="C2" s="176"/>
      <c r="D2" s="152"/>
      <c r="E2" s="152"/>
      <c r="F2" s="152"/>
      <c r="G2" s="152"/>
      <c r="H2" s="152"/>
      <c r="I2" s="1"/>
      <c r="J2" s="177" t="s">
        <v>157</v>
      </c>
      <c r="K2" s="177"/>
      <c r="L2" s="177"/>
      <c r="M2" s="177"/>
      <c r="N2" s="177"/>
      <c r="O2" s="177"/>
      <c r="P2" s="177"/>
      <c r="Q2" s="177"/>
      <c r="R2" s="177"/>
      <c r="S2" s="177"/>
      <c r="T2" s="177"/>
      <c r="U2" s="177"/>
    </row>
    <row r="3" spans="1:21" s="5" customFormat="1" ht="16.5" x14ac:dyDescent="0.25">
      <c r="A3" s="16" t="s">
        <v>158</v>
      </c>
      <c r="B3" s="16"/>
      <c r="C3" s="152"/>
      <c r="D3" s="152"/>
      <c r="E3" s="152"/>
      <c r="F3" s="152"/>
      <c r="G3" s="152"/>
      <c r="H3" s="152"/>
      <c r="I3" s="1"/>
      <c r="J3" s="177" t="s">
        <v>159</v>
      </c>
      <c r="K3" s="177"/>
      <c r="L3" s="177"/>
      <c r="M3" s="177"/>
      <c r="N3" s="177"/>
      <c r="O3" s="177"/>
      <c r="P3" s="177"/>
      <c r="Q3" s="177"/>
      <c r="R3" s="177"/>
      <c r="S3" s="177"/>
      <c r="T3" s="177"/>
      <c r="U3" s="177"/>
    </row>
    <row r="4" spans="1:21" s="5" customFormat="1" ht="16.5" x14ac:dyDescent="0.25">
      <c r="A4" s="6"/>
      <c r="C4" s="82"/>
      <c r="D4" s="1"/>
      <c r="E4" s="1"/>
      <c r="F4" s="1"/>
      <c r="G4" s="1"/>
      <c r="H4" s="1"/>
      <c r="I4" s="1"/>
    </row>
    <row r="5" spans="1:21" customFormat="1" ht="18.75" x14ac:dyDescent="0.3">
      <c r="A5" s="158" t="s">
        <v>0</v>
      </c>
      <c r="B5" s="158"/>
      <c r="C5" s="158"/>
      <c r="D5" s="158"/>
      <c r="E5" s="158"/>
      <c r="F5" s="158"/>
      <c r="G5" s="158"/>
      <c r="H5" s="158"/>
      <c r="I5" s="158"/>
      <c r="J5" s="158"/>
      <c r="K5" s="158"/>
      <c r="L5" s="158"/>
      <c r="M5" s="158"/>
      <c r="N5" s="158"/>
      <c r="O5" s="158"/>
      <c r="P5" s="158"/>
      <c r="Q5" s="158"/>
      <c r="R5" s="158"/>
      <c r="S5" s="158"/>
      <c r="T5" s="158"/>
      <c r="U5" s="158"/>
    </row>
    <row r="6" spans="1:21" s="13" customFormat="1" ht="19.5" customHeight="1" x14ac:dyDescent="0.3">
      <c r="A6" s="159" t="s">
        <v>441</v>
      </c>
      <c r="B6" s="159"/>
      <c r="C6" s="159"/>
      <c r="D6" s="159"/>
      <c r="E6" s="159"/>
      <c r="F6" s="159"/>
      <c r="G6" s="159"/>
      <c r="H6" s="159"/>
      <c r="I6" s="159"/>
      <c r="J6" s="159"/>
      <c r="K6" s="159"/>
      <c r="L6" s="159"/>
      <c r="M6" s="159"/>
      <c r="N6" s="159"/>
      <c r="O6" s="159"/>
      <c r="P6" s="159"/>
      <c r="Q6" s="159"/>
      <c r="R6" s="159"/>
      <c r="S6" s="159"/>
      <c r="T6" s="159"/>
      <c r="U6" s="159"/>
    </row>
    <row r="7" spans="1:21" x14ac:dyDescent="0.25">
      <c r="A7" s="102"/>
      <c r="B7" s="102"/>
      <c r="C7" s="102"/>
    </row>
    <row r="8" spans="1:21" x14ac:dyDescent="0.25">
      <c r="A8" s="188"/>
      <c r="B8" s="183" t="s">
        <v>241</v>
      </c>
      <c r="C8" s="183" t="s">
        <v>242</v>
      </c>
      <c r="D8" s="186" t="s">
        <v>77</v>
      </c>
      <c r="E8" s="186"/>
      <c r="F8" s="186"/>
      <c r="G8" s="186"/>
      <c r="H8" s="186"/>
      <c r="I8" s="186"/>
      <c r="J8" s="186" t="s">
        <v>78</v>
      </c>
      <c r="K8" s="186"/>
      <c r="L8" s="186"/>
      <c r="M8" s="186"/>
      <c r="N8" s="186"/>
      <c r="O8" s="186"/>
      <c r="P8" s="186" t="s">
        <v>79</v>
      </c>
      <c r="Q8" s="186"/>
      <c r="R8" s="186"/>
      <c r="S8" s="186"/>
      <c r="T8" s="186"/>
      <c r="U8" s="186"/>
    </row>
    <row r="9" spans="1:21" customFormat="1" ht="13.9" customHeight="1" x14ac:dyDescent="0.25">
      <c r="A9" s="188"/>
      <c r="B9" s="184"/>
      <c r="C9" s="184"/>
      <c r="D9" s="183" t="s">
        <v>242</v>
      </c>
      <c r="E9" s="186" t="s">
        <v>243</v>
      </c>
      <c r="F9" s="186"/>
      <c r="G9" s="186"/>
      <c r="H9" s="186"/>
      <c r="I9" s="186"/>
      <c r="J9" s="183" t="s">
        <v>242</v>
      </c>
      <c r="K9" s="186" t="s">
        <v>243</v>
      </c>
      <c r="L9" s="186"/>
      <c r="M9" s="186"/>
      <c r="N9" s="186"/>
      <c r="O9" s="186"/>
      <c r="P9" s="183" t="s">
        <v>242</v>
      </c>
      <c r="Q9" s="186" t="s">
        <v>243</v>
      </c>
      <c r="R9" s="186"/>
      <c r="S9" s="186"/>
      <c r="T9" s="186"/>
      <c r="U9" s="186"/>
    </row>
    <row r="10" spans="1:21" customFormat="1" ht="36" customHeight="1" x14ac:dyDescent="0.25">
      <c r="A10" s="188"/>
      <c r="B10" s="185"/>
      <c r="C10" s="185"/>
      <c r="D10" s="185"/>
      <c r="E10" s="104" t="s">
        <v>244</v>
      </c>
      <c r="F10" s="104" t="s">
        <v>245</v>
      </c>
      <c r="G10" s="104" t="s">
        <v>246</v>
      </c>
      <c r="H10" s="104" t="s">
        <v>247</v>
      </c>
      <c r="I10" s="104" t="s">
        <v>248</v>
      </c>
      <c r="J10" s="185"/>
      <c r="K10" s="104" t="s">
        <v>244</v>
      </c>
      <c r="L10" s="104" t="s">
        <v>245</v>
      </c>
      <c r="M10" s="104" t="s">
        <v>246</v>
      </c>
      <c r="N10" s="104" t="s">
        <v>247</v>
      </c>
      <c r="O10" s="104" t="s">
        <v>248</v>
      </c>
      <c r="P10" s="185"/>
      <c r="Q10" s="104" t="s">
        <v>244</v>
      </c>
      <c r="R10" s="104" t="s">
        <v>245</v>
      </c>
      <c r="S10" s="104" t="s">
        <v>246</v>
      </c>
      <c r="T10" s="104" t="s">
        <v>247</v>
      </c>
      <c r="U10" s="104" t="s">
        <v>248</v>
      </c>
    </row>
    <row r="11" spans="1:21" x14ac:dyDescent="0.25">
      <c r="A11" s="105" t="s">
        <v>249</v>
      </c>
      <c r="B11" s="106"/>
      <c r="C11" s="107"/>
      <c r="D11" s="108"/>
      <c r="E11" s="108"/>
      <c r="F11" s="108"/>
      <c r="G11" s="108"/>
      <c r="H11" s="108"/>
      <c r="I11" s="108"/>
      <c r="J11" s="108"/>
      <c r="K11" s="108"/>
      <c r="L11" s="108"/>
      <c r="M11" s="108"/>
      <c r="N11" s="108"/>
      <c r="O11" s="108"/>
      <c r="P11" s="108"/>
      <c r="Q11" s="108"/>
      <c r="R11" s="108"/>
      <c r="S11" s="108"/>
      <c r="T11" s="108"/>
      <c r="U11" s="108"/>
    </row>
    <row r="12" spans="1:21" x14ac:dyDescent="0.25">
      <c r="A12" s="109" t="s">
        <v>250</v>
      </c>
      <c r="B12" s="110" t="s">
        <v>251</v>
      </c>
      <c r="C12" s="107">
        <v>655</v>
      </c>
      <c r="D12" s="108">
        <v>215</v>
      </c>
      <c r="E12" s="108">
        <v>106</v>
      </c>
      <c r="F12" s="108">
        <v>6</v>
      </c>
      <c r="G12" s="108">
        <v>2</v>
      </c>
      <c r="H12" s="108"/>
      <c r="I12" s="108">
        <v>4</v>
      </c>
      <c r="J12" s="108">
        <v>229</v>
      </c>
      <c r="K12" s="108">
        <v>115</v>
      </c>
      <c r="L12" s="108">
        <v>6</v>
      </c>
      <c r="M12" s="108">
        <v>4</v>
      </c>
      <c r="N12" s="108"/>
      <c r="O12" s="108">
        <v>2</v>
      </c>
      <c r="P12" s="108">
        <v>211</v>
      </c>
      <c r="Q12" s="108">
        <v>92</v>
      </c>
      <c r="R12" s="108">
        <v>7</v>
      </c>
      <c r="S12" s="108">
        <v>3</v>
      </c>
      <c r="T12" s="108"/>
      <c r="U12" s="108">
        <v>1</v>
      </c>
    </row>
    <row r="13" spans="1:21" x14ac:dyDescent="0.25">
      <c r="A13" s="111" t="s">
        <v>90</v>
      </c>
      <c r="B13" s="110"/>
      <c r="C13" s="107">
        <v>441</v>
      </c>
      <c r="D13" s="112">
        <v>151</v>
      </c>
      <c r="E13" s="112">
        <v>84</v>
      </c>
      <c r="F13" s="112">
        <v>3</v>
      </c>
      <c r="G13" s="112">
        <v>1</v>
      </c>
      <c r="H13" s="112"/>
      <c r="I13" s="112"/>
      <c r="J13" s="112">
        <v>156</v>
      </c>
      <c r="K13" s="112">
        <v>88</v>
      </c>
      <c r="L13" s="112">
        <v>4</v>
      </c>
      <c r="M13" s="112">
        <v>4</v>
      </c>
      <c r="N13" s="112"/>
      <c r="O13" s="112"/>
      <c r="P13" s="112">
        <v>134</v>
      </c>
      <c r="Q13" s="112">
        <v>62</v>
      </c>
      <c r="R13" s="112">
        <v>3</v>
      </c>
      <c r="S13" s="112">
        <v>3</v>
      </c>
      <c r="T13" s="112"/>
      <c r="U13" s="112"/>
    </row>
    <row r="14" spans="1:21" x14ac:dyDescent="0.25">
      <c r="A14" s="113" t="s">
        <v>91</v>
      </c>
      <c r="B14" s="110"/>
      <c r="C14" s="107">
        <v>201</v>
      </c>
      <c r="D14" s="112">
        <v>54</v>
      </c>
      <c r="E14" s="112">
        <v>20</v>
      </c>
      <c r="F14" s="112">
        <v>3</v>
      </c>
      <c r="G14" s="112">
        <v>1</v>
      </c>
      <c r="H14" s="112"/>
      <c r="I14" s="112">
        <v>3</v>
      </c>
      <c r="J14" s="112">
        <v>72</v>
      </c>
      <c r="K14" s="112">
        <v>27</v>
      </c>
      <c r="L14" s="112">
        <v>2</v>
      </c>
      <c r="M14" s="112"/>
      <c r="N14" s="112"/>
      <c r="O14" s="112">
        <v>1</v>
      </c>
      <c r="P14" s="112">
        <v>75</v>
      </c>
      <c r="Q14" s="112">
        <v>29</v>
      </c>
      <c r="R14" s="112">
        <v>4</v>
      </c>
      <c r="S14" s="112"/>
      <c r="T14" s="112"/>
      <c r="U14" s="112"/>
    </row>
    <row r="15" spans="1:21" x14ac:dyDescent="0.25">
      <c r="A15" s="114" t="s">
        <v>92</v>
      </c>
      <c r="B15" s="110"/>
      <c r="C15" s="107">
        <v>13</v>
      </c>
      <c r="D15" s="112">
        <v>10</v>
      </c>
      <c r="E15" s="112">
        <v>2</v>
      </c>
      <c r="F15" s="112"/>
      <c r="G15" s="112"/>
      <c r="H15" s="112"/>
      <c r="I15" s="112">
        <v>1</v>
      </c>
      <c r="J15" s="112">
        <v>1</v>
      </c>
      <c r="K15" s="112"/>
      <c r="L15" s="112"/>
      <c r="M15" s="112"/>
      <c r="N15" s="112"/>
      <c r="O15" s="112">
        <v>1</v>
      </c>
      <c r="P15" s="112">
        <v>2</v>
      </c>
      <c r="Q15" s="112">
        <v>1</v>
      </c>
      <c r="R15" s="112"/>
      <c r="S15" s="112"/>
      <c r="T15" s="112"/>
      <c r="U15" s="112">
        <v>1</v>
      </c>
    </row>
    <row r="16" spans="1:21" x14ac:dyDescent="0.25">
      <c r="A16" s="109" t="s">
        <v>252</v>
      </c>
      <c r="B16" s="110" t="s">
        <v>251</v>
      </c>
      <c r="C16" s="107">
        <v>655</v>
      </c>
      <c r="D16" s="108">
        <v>215</v>
      </c>
      <c r="E16" s="108">
        <v>106</v>
      </c>
      <c r="F16" s="108">
        <v>6</v>
      </c>
      <c r="G16" s="108">
        <v>2</v>
      </c>
      <c r="H16" s="108"/>
      <c r="I16" s="108">
        <v>4</v>
      </c>
      <c r="J16" s="108">
        <v>229</v>
      </c>
      <c r="K16" s="108">
        <v>115</v>
      </c>
      <c r="L16" s="108">
        <v>6</v>
      </c>
      <c r="M16" s="108">
        <v>4</v>
      </c>
      <c r="N16" s="108"/>
      <c r="O16" s="108">
        <v>2</v>
      </c>
      <c r="P16" s="108">
        <v>211</v>
      </c>
      <c r="Q16" s="108">
        <v>92</v>
      </c>
      <c r="R16" s="108">
        <v>7</v>
      </c>
      <c r="S16" s="108">
        <v>3</v>
      </c>
      <c r="T16" s="108"/>
      <c r="U16" s="108">
        <v>1</v>
      </c>
    </row>
    <row r="17" spans="1:21" x14ac:dyDescent="0.25">
      <c r="A17" s="111" t="s">
        <v>90</v>
      </c>
      <c r="B17" s="110"/>
      <c r="C17" s="107">
        <v>455</v>
      </c>
      <c r="D17" s="112">
        <v>164</v>
      </c>
      <c r="E17" s="112">
        <v>87</v>
      </c>
      <c r="F17" s="112">
        <v>4</v>
      </c>
      <c r="G17" s="112">
        <v>2</v>
      </c>
      <c r="H17" s="112"/>
      <c r="I17" s="112"/>
      <c r="J17" s="112">
        <v>161</v>
      </c>
      <c r="K17" s="112">
        <v>88</v>
      </c>
      <c r="L17" s="112">
        <v>4</v>
      </c>
      <c r="M17" s="112">
        <v>4</v>
      </c>
      <c r="N17" s="112"/>
      <c r="O17" s="112"/>
      <c r="P17" s="112">
        <v>130</v>
      </c>
      <c r="Q17" s="112">
        <v>58</v>
      </c>
      <c r="R17" s="112">
        <v>3</v>
      </c>
      <c r="S17" s="112">
        <v>3</v>
      </c>
      <c r="T17" s="112"/>
      <c r="U17" s="112"/>
    </row>
    <row r="18" spans="1:21" x14ac:dyDescent="0.25">
      <c r="A18" s="111" t="s">
        <v>91</v>
      </c>
      <c r="B18" s="110"/>
      <c r="C18" s="107">
        <v>187</v>
      </c>
      <c r="D18" s="112">
        <v>41</v>
      </c>
      <c r="E18" s="112">
        <v>17</v>
      </c>
      <c r="F18" s="112">
        <v>2</v>
      </c>
      <c r="G18" s="112"/>
      <c r="H18" s="112"/>
      <c r="I18" s="112">
        <v>3</v>
      </c>
      <c r="J18" s="112">
        <v>67</v>
      </c>
      <c r="K18" s="112">
        <v>27</v>
      </c>
      <c r="L18" s="112">
        <v>2</v>
      </c>
      <c r="M18" s="112"/>
      <c r="N18" s="112"/>
      <c r="O18" s="112">
        <v>1</v>
      </c>
      <c r="P18" s="112">
        <v>79</v>
      </c>
      <c r="Q18" s="112">
        <v>33</v>
      </c>
      <c r="R18" s="112">
        <v>4</v>
      </c>
      <c r="S18" s="112"/>
      <c r="T18" s="112"/>
      <c r="U18" s="112"/>
    </row>
    <row r="19" spans="1:21" x14ac:dyDescent="0.25">
      <c r="A19" s="111" t="s">
        <v>92</v>
      </c>
      <c r="B19" s="110"/>
      <c r="C19" s="107">
        <v>13</v>
      </c>
      <c r="D19" s="112">
        <v>10</v>
      </c>
      <c r="E19" s="112">
        <v>2</v>
      </c>
      <c r="F19" s="112"/>
      <c r="G19" s="112"/>
      <c r="H19" s="112"/>
      <c r="I19" s="112">
        <v>1</v>
      </c>
      <c r="J19" s="112">
        <v>1</v>
      </c>
      <c r="K19" s="112"/>
      <c r="L19" s="112"/>
      <c r="M19" s="112"/>
      <c r="N19" s="112"/>
      <c r="O19" s="112">
        <v>1</v>
      </c>
      <c r="P19" s="112">
        <v>2</v>
      </c>
      <c r="Q19" s="112">
        <v>1</v>
      </c>
      <c r="R19" s="112"/>
      <c r="S19" s="112"/>
      <c r="T19" s="112"/>
      <c r="U19" s="112">
        <v>1</v>
      </c>
    </row>
    <row r="20" spans="1:21" x14ac:dyDescent="0.25">
      <c r="A20" s="109" t="s">
        <v>253</v>
      </c>
      <c r="B20" s="110" t="s">
        <v>251</v>
      </c>
      <c r="C20" s="107">
        <v>655</v>
      </c>
      <c r="D20" s="108">
        <v>215</v>
      </c>
      <c r="E20" s="108">
        <v>106</v>
      </c>
      <c r="F20" s="108">
        <v>6</v>
      </c>
      <c r="G20" s="108">
        <v>2</v>
      </c>
      <c r="H20" s="108"/>
      <c r="I20" s="108">
        <v>4</v>
      </c>
      <c r="J20" s="108">
        <v>229</v>
      </c>
      <c r="K20" s="108">
        <v>115</v>
      </c>
      <c r="L20" s="108">
        <v>6</v>
      </c>
      <c r="M20" s="108">
        <v>4</v>
      </c>
      <c r="N20" s="108"/>
      <c r="O20" s="108">
        <v>2</v>
      </c>
      <c r="P20" s="108">
        <v>211</v>
      </c>
      <c r="Q20" s="108">
        <v>92</v>
      </c>
      <c r="R20" s="108">
        <v>7</v>
      </c>
      <c r="S20" s="108">
        <v>3</v>
      </c>
      <c r="T20" s="108"/>
      <c r="U20" s="108">
        <v>1</v>
      </c>
    </row>
    <row r="21" spans="1:21" x14ac:dyDescent="0.25">
      <c r="A21" s="111" t="s">
        <v>90</v>
      </c>
      <c r="B21" s="110"/>
      <c r="C21" s="107">
        <v>480</v>
      </c>
      <c r="D21" s="112">
        <v>186</v>
      </c>
      <c r="E21" s="112">
        <v>95</v>
      </c>
      <c r="F21" s="112">
        <v>4</v>
      </c>
      <c r="G21" s="112">
        <v>2</v>
      </c>
      <c r="H21" s="112"/>
      <c r="I21" s="112"/>
      <c r="J21" s="112">
        <v>153</v>
      </c>
      <c r="K21" s="112">
        <v>88</v>
      </c>
      <c r="L21" s="112">
        <v>4</v>
      </c>
      <c r="M21" s="112">
        <v>4</v>
      </c>
      <c r="N21" s="112"/>
      <c r="O21" s="112"/>
      <c r="P21" s="112">
        <v>141</v>
      </c>
      <c r="Q21" s="112">
        <v>65</v>
      </c>
      <c r="R21" s="112">
        <v>4</v>
      </c>
      <c r="S21" s="112">
        <v>3</v>
      </c>
      <c r="T21" s="112"/>
      <c r="U21" s="112"/>
    </row>
    <row r="22" spans="1:21" x14ac:dyDescent="0.25">
      <c r="A22" s="111" t="s">
        <v>91</v>
      </c>
      <c r="B22" s="110"/>
      <c r="C22" s="107">
        <v>172</v>
      </c>
      <c r="D22" s="112">
        <v>28</v>
      </c>
      <c r="E22" s="112">
        <v>10</v>
      </c>
      <c r="F22" s="112">
        <v>2</v>
      </c>
      <c r="G22" s="112"/>
      <c r="H22" s="112"/>
      <c r="I22" s="112">
        <v>3</v>
      </c>
      <c r="J22" s="112">
        <v>75</v>
      </c>
      <c r="K22" s="112">
        <v>27</v>
      </c>
      <c r="L22" s="112">
        <v>2</v>
      </c>
      <c r="M22" s="112"/>
      <c r="N22" s="112"/>
      <c r="O22" s="112">
        <v>1</v>
      </c>
      <c r="P22" s="112">
        <v>69</v>
      </c>
      <c r="Q22" s="112">
        <v>27</v>
      </c>
      <c r="R22" s="112">
        <v>3</v>
      </c>
      <c r="S22" s="112"/>
      <c r="T22" s="112"/>
      <c r="U22" s="112"/>
    </row>
    <row r="23" spans="1:21" x14ac:dyDescent="0.25">
      <c r="A23" s="111" t="s">
        <v>92</v>
      </c>
      <c r="B23" s="110"/>
      <c r="C23" s="107">
        <v>3</v>
      </c>
      <c r="D23" s="112">
        <v>1</v>
      </c>
      <c r="E23" s="112">
        <v>1</v>
      </c>
      <c r="F23" s="112"/>
      <c r="G23" s="112"/>
      <c r="H23" s="112"/>
      <c r="I23" s="112">
        <v>1</v>
      </c>
      <c r="J23" s="112">
        <v>1</v>
      </c>
      <c r="K23" s="112"/>
      <c r="L23" s="112"/>
      <c r="M23" s="112"/>
      <c r="N23" s="112"/>
      <c r="O23" s="112">
        <v>1</v>
      </c>
      <c r="P23" s="112">
        <v>1</v>
      </c>
      <c r="Q23" s="112"/>
      <c r="R23" s="112"/>
      <c r="S23" s="112"/>
      <c r="T23" s="112"/>
      <c r="U23" s="112">
        <v>1</v>
      </c>
    </row>
    <row r="24" spans="1:21" x14ac:dyDescent="0.25">
      <c r="A24" s="109" t="s">
        <v>254</v>
      </c>
      <c r="B24" s="110" t="s">
        <v>251</v>
      </c>
      <c r="C24" s="107">
        <v>655</v>
      </c>
      <c r="D24" s="108">
        <v>215</v>
      </c>
      <c r="E24" s="108">
        <v>106</v>
      </c>
      <c r="F24" s="108">
        <v>6</v>
      </c>
      <c r="G24" s="108">
        <v>2</v>
      </c>
      <c r="H24" s="108"/>
      <c r="I24" s="108">
        <v>4</v>
      </c>
      <c r="J24" s="108">
        <v>229</v>
      </c>
      <c r="K24" s="108">
        <v>115</v>
      </c>
      <c r="L24" s="108">
        <v>6</v>
      </c>
      <c r="M24" s="108">
        <v>4</v>
      </c>
      <c r="N24" s="108"/>
      <c r="O24" s="108">
        <v>2</v>
      </c>
      <c r="P24" s="108">
        <v>211</v>
      </c>
      <c r="Q24" s="108">
        <v>92</v>
      </c>
      <c r="R24" s="108">
        <v>7</v>
      </c>
      <c r="S24" s="108">
        <v>3</v>
      </c>
      <c r="T24" s="108"/>
      <c r="U24" s="108">
        <v>1</v>
      </c>
    </row>
    <row r="25" spans="1:21" x14ac:dyDescent="0.25">
      <c r="A25" s="111" t="s">
        <v>90</v>
      </c>
      <c r="B25" s="110"/>
      <c r="C25" s="107">
        <v>465</v>
      </c>
      <c r="D25" s="112">
        <v>171</v>
      </c>
      <c r="E25" s="112">
        <v>89</v>
      </c>
      <c r="F25" s="112">
        <v>3</v>
      </c>
      <c r="G25" s="112">
        <v>1</v>
      </c>
      <c r="H25" s="112"/>
      <c r="I25" s="112"/>
      <c r="J25" s="112">
        <v>154</v>
      </c>
      <c r="K25" s="112">
        <v>88</v>
      </c>
      <c r="L25" s="112">
        <v>4</v>
      </c>
      <c r="M25" s="112">
        <v>4</v>
      </c>
      <c r="N25" s="112"/>
      <c r="O25" s="112"/>
      <c r="P25" s="112">
        <v>140</v>
      </c>
      <c r="Q25" s="112">
        <v>65</v>
      </c>
      <c r="R25" s="112">
        <v>4</v>
      </c>
      <c r="S25" s="112">
        <v>3</v>
      </c>
      <c r="T25" s="112"/>
      <c r="U25" s="112"/>
    </row>
    <row r="26" spans="1:21" x14ac:dyDescent="0.25">
      <c r="A26" s="111" t="s">
        <v>91</v>
      </c>
      <c r="B26" s="110"/>
      <c r="C26" s="107">
        <v>187</v>
      </c>
      <c r="D26" s="112">
        <v>43</v>
      </c>
      <c r="E26" s="112">
        <v>16</v>
      </c>
      <c r="F26" s="112">
        <v>3</v>
      </c>
      <c r="G26" s="112">
        <v>1</v>
      </c>
      <c r="H26" s="112"/>
      <c r="I26" s="112">
        <v>3</v>
      </c>
      <c r="J26" s="112">
        <v>74</v>
      </c>
      <c r="K26" s="112">
        <v>27</v>
      </c>
      <c r="L26" s="112">
        <v>2</v>
      </c>
      <c r="M26" s="112"/>
      <c r="N26" s="112"/>
      <c r="O26" s="112">
        <v>1</v>
      </c>
      <c r="P26" s="112">
        <v>70</v>
      </c>
      <c r="Q26" s="112">
        <v>27</v>
      </c>
      <c r="R26" s="112">
        <v>3</v>
      </c>
      <c r="S26" s="112"/>
      <c r="T26" s="112"/>
      <c r="U26" s="112"/>
    </row>
    <row r="27" spans="1:21" x14ac:dyDescent="0.25">
      <c r="A27" s="111" t="s">
        <v>92</v>
      </c>
      <c r="B27" s="110"/>
      <c r="C27" s="107">
        <v>3</v>
      </c>
      <c r="D27" s="112">
        <v>1</v>
      </c>
      <c r="E27" s="112">
        <v>1</v>
      </c>
      <c r="F27" s="112"/>
      <c r="G27" s="112"/>
      <c r="H27" s="112"/>
      <c r="I27" s="112">
        <v>1</v>
      </c>
      <c r="J27" s="112">
        <v>1</v>
      </c>
      <c r="K27" s="112"/>
      <c r="L27" s="112"/>
      <c r="M27" s="112"/>
      <c r="N27" s="112"/>
      <c r="O27" s="112">
        <v>1</v>
      </c>
      <c r="P27" s="112">
        <v>1</v>
      </c>
      <c r="Q27" s="112"/>
      <c r="R27" s="112"/>
      <c r="S27" s="112"/>
      <c r="T27" s="112"/>
      <c r="U27" s="112">
        <v>1</v>
      </c>
    </row>
    <row r="28" spans="1:21" x14ac:dyDescent="0.25">
      <c r="A28" s="109" t="s">
        <v>255</v>
      </c>
      <c r="B28" s="110" t="s">
        <v>251</v>
      </c>
      <c r="C28" s="107">
        <v>655</v>
      </c>
      <c r="D28" s="108">
        <v>215</v>
      </c>
      <c r="E28" s="108">
        <v>106</v>
      </c>
      <c r="F28" s="108">
        <v>6</v>
      </c>
      <c r="G28" s="108">
        <v>2</v>
      </c>
      <c r="H28" s="108"/>
      <c r="I28" s="108">
        <v>4</v>
      </c>
      <c r="J28" s="108">
        <v>229</v>
      </c>
      <c r="K28" s="108">
        <v>115</v>
      </c>
      <c r="L28" s="108">
        <v>6</v>
      </c>
      <c r="M28" s="108">
        <v>4</v>
      </c>
      <c r="N28" s="108"/>
      <c r="O28" s="108">
        <v>2</v>
      </c>
      <c r="P28" s="108">
        <v>211</v>
      </c>
      <c r="Q28" s="108">
        <v>92</v>
      </c>
      <c r="R28" s="108">
        <v>7</v>
      </c>
      <c r="S28" s="108">
        <v>3</v>
      </c>
      <c r="T28" s="108"/>
      <c r="U28" s="108">
        <v>1</v>
      </c>
    </row>
    <row r="29" spans="1:21" x14ac:dyDescent="0.25">
      <c r="A29" s="111" t="s">
        <v>90</v>
      </c>
      <c r="B29" s="110"/>
      <c r="C29" s="107">
        <v>447</v>
      </c>
      <c r="D29" s="108">
        <v>159</v>
      </c>
      <c r="E29" s="108">
        <v>90</v>
      </c>
      <c r="F29" s="108">
        <v>4</v>
      </c>
      <c r="G29" s="108">
        <v>2</v>
      </c>
      <c r="H29" s="108"/>
      <c r="I29" s="108"/>
      <c r="J29" s="108">
        <v>152</v>
      </c>
      <c r="K29" s="108">
        <v>87</v>
      </c>
      <c r="L29" s="108">
        <v>4</v>
      </c>
      <c r="M29" s="108">
        <v>4</v>
      </c>
      <c r="N29" s="108"/>
      <c r="O29" s="108"/>
      <c r="P29" s="108">
        <v>136</v>
      </c>
      <c r="Q29" s="108">
        <v>63</v>
      </c>
      <c r="R29" s="108">
        <v>4</v>
      </c>
      <c r="S29" s="108">
        <v>3</v>
      </c>
      <c r="T29" s="108"/>
      <c r="U29" s="108"/>
    </row>
    <row r="30" spans="1:21" x14ac:dyDescent="0.25">
      <c r="A30" s="111" t="s">
        <v>91</v>
      </c>
      <c r="B30" s="110"/>
      <c r="C30" s="107">
        <v>205</v>
      </c>
      <c r="D30" s="108">
        <v>55</v>
      </c>
      <c r="E30" s="108">
        <v>15</v>
      </c>
      <c r="F30" s="108">
        <v>2</v>
      </c>
      <c r="G30" s="108"/>
      <c r="H30" s="108"/>
      <c r="I30" s="108">
        <v>3</v>
      </c>
      <c r="J30" s="108">
        <v>76</v>
      </c>
      <c r="K30" s="108">
        <v>28</v>
      </c>
      <c r="L30" s="108">
        <v>2</v>
      </c>
      <c r="M30" s="108"/>
      <c r="N30" s="108"/>
      <c r="O30" s="108">
        <v>1</v>
      </c>
      <c r="P30" s="108">
        <v>74</v>
      </c>
      <c r="Q30" s="108">
        <v>29</v>
      </c>
      <c r="R30" s="108">
        <v>3</v>
      </c>
      <c r="S30" s="108"/>
      <c r="T30" s="108"/>
      <c r="U30" s="108"/>
    </row>
    <row r="31" spans="1:21" x14ac:dyDescent="0.25">
      <c r="A31" s="111" t="s">
        <v>92</v>
      </c>
      <c r="B31" s="110"/>
      <c r="C31" s="107">
        <v>3</v>
      </c>
      <c r="D31" s="108">
        <v>1</v>
      </c>
      <c r="E31" s="108">
        <v>1</v>
      </c>
      <c r="F31" s="108"/>
      <c r="G31" s="108"/>
      <c r="H31" s="108"/>
      <c r="I31" s="108">
        <v>1</v>
      </c>
      <c r="J31" s="108">
        <v>1</v>
      </c>
      <c r="K31" s="108"/>
      <c r="L31" s="108"/>
      <c r="M31" s="108"/>
      <c r="N31" s="108"/>
      <c r="O31" s="108">
        <v>1</v>
      </c>
      <c r="P31" s="108">
        <v>1</v>
      </c>
      <c r="Q31" s="108"/>
      <c r="R31" s="108"/>
      <c r="S31" s="108"/>
      <c r="T31" s="108"/>
      <c r="U31" s="108">
        <v>1</v>
      </c>
    </row>
    <row r="32" spans="1:21" x14ac:dyDescent="0.25">
      <c r="A32" s="109" t="s">
        <v>256</v>
      </c>
      <c r="B32" s="110" t="s">
        <v>251</v>
      </c>
      <c r="C32" s="107">
        <v>655</v>
      </c>
      <c r="D32" s="108">
        <v>215</v>
      </c>
      <c r="E32" s="108">
        <v>106</v>
      </c>
      <c r="F32" s="108">
        <v>6</v>
      </c>
      <c r="G32" s="108">
        <v>2</v>
      </c>
      <c r="H32" s="108"/>
      <c r="I32" s="108">
        <v>4</v>
      </c>
      <c r="J32" s="108">
        <v>229</v>
      </c>
      <c r="K32" s="108">
        <v>115</v>
      </c>
      <c r="L32" s="108">
        <v>6</v>
      </c>
      <c r="M32" s="108">
        <v>4</v>
      </c>
      <c r="N32" s="108"/>
      <c r="O32" s="108">
        <v>2</v>
      </c>
      <c r="P32" s="108">
        <v>211</v>
      </c>
      <c r="Q32" s="108">
        <v>92</v>
      </c>
      <c r="R32" s="108">
        <v>7</v>
      </c>
      <c r="S32" s="108">
        <v>3</v>
      </c>
      <c r="T32" s="108"/>
      <c r="U32" s="108">
        <v>1</v>
      </c>
    </row>
    <row r="33" spans="1:21" x14ac:dyDescent="0.25">
      <c r="A33" s="111" t="s">
        <v>90</v>
      </c>
      <c r="B33" s="110"/>
      <c r="C33" s="107">
        <v>446</v>
      </c>
      <c r="D33" s="108">
        <v>157</v>
      </c>
      <c r="E33" s="108">
        <v>86</v>
      </c>
      <c r="F33" s="108">
        <v>3</v>
      </c>
      <c r="G33" s="108">
        <v>1</v>
      </c>
      <c r="H33" s="108"/>
      <c r="I33" s="108"/>
      <c r="J33" s="108">
        <v>153</v>
      </c>
      <c r="K33" s="108">
        <v>88</v>
      </c>
      <c r="L33" s="108">
        <v>4</v>
      </c>
      <c r="M33" s="108">
        <v>4</v>
      </c>
      <c r="N33" s="108"/>
      <c r="O33" s="108"/>
      <c r="P33" s="108">
        <v>136</v>
      </c>
      <c r="Q33" s="108">
        <v>63</v>
      </c>
      <c r="R33" s="108">
        <v>4</v>
      </c>
      <c r="S33" s="108">
        <v>3</v>
      </c>
      <c r="T33" s="108"/>
      <c r="U33" s="108"/>
    </row>
    <row r="34" spans="1:21" x14ac:dyDescent="0.25">
      <c r="A34" s="111" t="s">
        <v>91</v>
      </c>
      <c r="B34" s="110"/>
      <c r="C34" s="107">
        <v>206</v>
      </c>
      <c r="D34" s="108">
        <v>57</v>
      </c>
      <c r="E34" s="108">
        <v>19</v>
      </c>
      <c r="F34" s="108">
        <v>3</v>
      </c>
      <c r="G34" s="108">
        <v>1</v>
      </c>
      <c r="H34" s="108"/>
      <c r="I34" s="108">
        <v>3</v>
      </c>
      <c r="J34" s="108">
        <v>75</v>
      </c>
      <c r="K34" s="108">
        <v>27</v>
      </c>
      <c r="L34" s="108">
        <v>2</v>
      </c>
      <c r="M34" s="108"/>
      <c r="N34" s="108"/>
      <c r="O34" s="108">
        <v>1</v>
      </c>
      <c r="P34" s="108">
        <v>74</v>
      </c>
      <c r="Q34" s="108">
        <v>29</v>
      </c>
      <c r="R34" s="108">
        <v>3</v>
      </c>
      <c r="S34" s="108"/>
      <c r="T34" s="108"/>
      <c r="U34" s="108"/>
    </row>
    <row r="35" spans="1:21" x14ac:dyDescent="0.25">
      <c r="A35" s="111" t="s">
        <v>92</v>
      </c>
      <c r="B35" s="110"/>
      <c r="C35" s="107">
        <v>3</v>
      </c>
      <c r="D35" s="108">
        <v>1</v>
      </c>
      <c r="E35" s="108">
        <v>1</v>
      </c>
      <c r="F35" s="108"/>
      <c r="G35" s="108"/>
      <c r="H35" s="108"/>
      <c r="I35" s="108">
        <v>1</v>
      </c>
      <c r="J35" s="108">
        <v>1</v>
      </c>
      <c r="K35" s="108"/>
      <c r="L35" s="108"/>
      <c r="M35" s="108"/>
      <c r="N35" s="108"/>
      <c r="O35" s="108">
        <v>1</v>
      </c>
      <c r="P35" s="108">
        <v>1</v>
      </c>
      <c r="Q35" s="108"/>
      <c r="R35" s="108"/>
      <c r="S35" s="108"/>
      <c r="T35" s="108"/>
      <c r="U35" s="108">
        <v>1</v>
      </c>
    </row>
    <row r="36" spans="1:21" x14ac:dyDescent="0.25">
      <c r="A36" s="109" t="s">
        <v>257</v>
      </c>
      <c r="B36" s="110" t="s">
        <v>251</v>
      </c>
      <c r="C36" s="107">
        <v>655</v>
      </c>
      <c r="D36" s="108">
        <v>215</v>
      </c>
      <c r="E36" s="108">
        <v>106</v>
      </c>
      <c r="F36" s="108">
        <v>6</v>
      </c>
      <c r="G36" s="108">
        <v>2</v>
      </c>
      <c r="H36" s="108"/>
      <c r="I36" s="108">
        <v>4</v>
      </c>
      <c r="J36" s="108">
        <v>229</v>
      </c>
      <c r="K36" s="108">
        <v>115</v>
      </c>
      <c r="L36" s="108">
        <v>6</v>
      </c>
      <c r="M36" s="108">
        <v>4</v>
      </c>
      <c r="N36" s="108"/>
      <c r="O36" s="108">
        <v>2</v>
      </c>
      <c r="P36" s="108">
        <v>211</v>
      </c>
      <c r="Q36" s="108">
        <v>92</v>
      </c>
      <c r="R36" s="108">
        <v>7</v>
      </c>
      <c r="S36" s="108">
        <v>3</v>
      </c>
      <c r="T36" s="108"/>
      <c r="U36" s="108">
        <v>1</v>
      </c>
    </row>
    <row r="37" spans="1:21" x14ac:dyDescent="0.25">
      <c r="A37" s="111" t="s">
        <v>90</v>
      </c>
      <c r="B37" s="110"/>
      <c r="C37" s="107">
        <v>461</v>
      </c>
      <c r="D37" s="112">
        <v>164</v>
      </c>
      <c r="E37" s="112">
        <v>89</v>
      </c>
      <c r="F37" s="112">
        <v>4</v>
      </c>
      <c r="G37" s="112">
        <v>2</v>
      </c>
      <c r="H37" s="112"/>
      <c r="I37" s="112"/>
      <c r="J37" s="112">
        <v>154</v>
      </c>
      <c r="K37" s="112">
        <v>88</v>
      </c>
      <c r="L37" s="112">
        <v>4</v>
      </c>
      <c r="M37" s="112">
        <v>4</v>
      </c>
      <c r="N37" s="112"/>
      <c r="O37" s="112"/>
      <c r="P37" s="112">
        <v>143</v>
      </c>
      <c r="Q37" s="112">
        <v>66</v>
      </c>
      <c r="R37" s="112">
        <v>4</v>
      </c>
      <c r="S37" s="112">
        <v>3</v>
      </c>
      <c r="T37" s="112"/>
      <c r="U37" s="112"/>
    </row>
    <row r="38" spans="1:21" x14ac:dyDescent="0.25">
      <c r="A38" s="115" t="s">
        <v>91</v>
      </c>
      <c r="B38" s="110"/>
      <c r="C38" s="107">
        <v>191</v>
      </c>
      <c r="D38" s="112">
        <v>50</v>
      </c>
      <c r="E38" s="112">
        <v>16</v>
      </c>
      <c r="F38" s="112">
        <v>2</v>
      </c>
      <c r="G38" s="112"/>
      <c r="H38" s="112"/>
      <c r="I38" s="112">
        <v>3</v>
      </c>
      <c r="J38" s="112">
        <v>74</v>
      </c>
      <c r="K38" s="112">
        <v>27</v>
      </c>
      <c r="L38" s="112">
        <v>2</v>
      </c>
      <c r="M38" s="112"/>
      <c r="N38" s="112"/>
      <c r="O38" s="112">
        <v>1</v>
      </c>
      <c r="P38" s="112">
        <v>67</v>
      </c>
      <c r="Q38" s="112">
        <v>26</v>
      </c>
      <c r="R38" s="112">
        <v>3</v>
      </c>
      <c r="S38" s="112"/>
      <c r="T38" s="112"/>
      <c r="U38" s="112"/>
    </row>
    <row r="39" spans="1:21" x14ac:dyDescent="0.25">
      <c r="A39" s="114" t="s">
        <v>92</v>
      </c>
      <c r="B39" s="110"/>
      <c r="C39" s="107">
        <v>3</v>
      </c>
      <c r="D39" s="112">
        <v>1</v>
      </c>
      <c r="E39" s="112">
        <v>1</v>
      </c>
      <c r="F39" s="112"/>
      <c r="G39" s="112"/>
      <c r="H39" s="112"/>
      <c r="I39" s="112">
        <v>1</v>
      </c>
      <c r="J39" s="112">
        <v>1</v>
      </c>
      <c r="K39" s="112"/>
      <c r="L39" s="112"/>
      <c r="M39" s="112"/>
      <c r="N39" s="112"/>
      <c r="O39" s="112">
        <v>1</v>
      </c>
      <c r="P39" s="112">
        <v>1</v>
      </c>
      <c r="Q39" s="112"/>
      <c r="R39" s="112"/>
      <c r="S39" s="112"/>
      <c r="T39" s="112"/>
      <c r="U39" s="112">
        <v>1</v>
      </c>
    </row>
    <row r="40" spans="1:21" x14ac:dyDescent="0.25">
      <c r="A40" s="109" t="s">
        <v>258</v>
      </c>
      <c r="B40" s="110" t="s">
        <v>251</v>
      </c>
      <c r="C40" s="107">
        <v>655</v>
      </c>
      <c r="D40" s="108">
        <v>215</v>
      </c>
      <c r="E40" s="108">
        <v>106</v>
      </c>
      <c r="F40" s="108">
        <v>6</v>
      </c>
      <c r="G40" s="108">
        <v>2</v>
      </c>
      <c r="H40" s="108"/>
      <c r="I40" s="108">
        <v>4</v>
      </c>
      <c r="J40" s="108">
        <v>229</v>
      </c>
      <c r="K40" s="108">
        <v>115</v>
      </c>
      <c r="L40" s="108">
        <v>6</v>
      </c>
      <c r="M40" s="108">
        <v>4</v>
      </c>
      <c r="N40" s="108"/>
      <c r="O40" s="108">
        <v>2</v>
      </c>
      <c r="P40" s="108">
        <v>211</v>
      </c>
      <c r="Q40" s="108">
        <v>92</v>
      </c>
      <c r="R40" s="108">
        <v>7</v>
      </c>
      <c r="S40" s="108">
        <v>3</v>
      </c>
      <c r="T40" s="108"/>
      <c r="U40" s="108">
        <v>1</v>
      </c>
    </row>
    <row r="41" spans="1:21" x14ac:dyDescent="0.25">
      <c r="A41" s="111" t="s">
        <v>90</v>
      </c>
      <c r="B41" s="110"/>
      <c r="C41" s="107">
        <v>447</v>
      </c>
      <c r="D41" s="112">
        <v>161</v>
      </c>
      <c r="E41" s="112">
        <v>87</v>
      </c>
      <c r="F41" s="112">
        <v>4</v>
      </c>
      <c r="G41" s="112">
        <v>2</v>
      </c>
      <c r="H41" s="112"/>
      <c r="I41" s="112"/>
      <c r="J41" s="112">
        <v>152</v>
      </c>
      <c r="K41" s="112">
        <v>87</v>
      </c>
      <c r="L41" s="112">
        <v>4</v>
      </c>
      <c r="M41" s="112">
        <v>4</v>
      </c>
      <c r="N41" s="112"/>
      <c r="O41" s="112"/>
      <c r="P41" s="112">
        <v>134</v>
      </c>
      <c r="Q41" s="112">
        <v>62</v>
      </c>
      <c r="R41" s="112">
        <v>4</v>
      </c>
      <c r="S41" s="112">
        <v>3</v>
      </c>
      <c r="T41" s="112"/>
      <c r="U41" s="112"/>
    </row>
    <row r="42" spans="1:21" x14ac:dyDescent="0.25">
      <c r="A42" s="111" t="s">
        <v>91</v>
      </c>
      <c r="B42" s="110"/>
      <c r="C42" s="107">
        <v>205</v>
      </c>
      <c r="D42" s="112">
        <v>53</v>
      </c>
      <c r="E42" s="112">
        <v>18</v>
      </c>
      <c r="F42" s="112">
        <v>2</v>
      </c>
      <c r="G42" s="112"/>
      <c r="H42" s="112"/>
      <c r="I42" s="112">
        <v>3</v>
      </c>
      <c r="J42" s="112">
        <v>76</v>
      </c>
      <c r="K42" s="112">
        <v>28</v>
      </c>
      <c r="L42" s="112">
        <v>2</v>
      </c>
      <c r="M42" s="112"/>
      <c r="N42" s="112"/>
      <c r="O42" s="112">
        <v>1</v>
      </c>
      <c r="P42" s="112">
        <v>76</v>
      </c>
      <c r="Q42" s="112">
        <v>30</v>
      </c>
      <c r="R42" s="112">
        <v>3</v>
      </c>
      <c r="S42" s="112"/>
      <c r="T42" s="112"/>
      <c r="U42" s="112"/>
    </row>
    <row r="43" spans="1:21" x14ac:dyDescent="0.25">
      <c r="A43" s="111" t="s">
        <v>92</v>
      </c>
      <c r="B43" s="110"/>
      <c r="C43" s="107">
        <v>3</v>
      </c>
      <c r="D43" s="112">
        <v>1</v>
      </c>
      <c r="E43" s="112">
        <v>1</v>
      </c>
      <c r="F43" s="112"/>
      <c r="G43" s="112"/>
      <c r="H43" s="112"/>
      <c r="I43" s="112">
        <v>1</v>
      </c>
      <c r="J43" s="112">
        <v>1</v>
      </c>
      <c r="K43" s="112"/>
      <c r="L43" s="112"/>
      <c r="M43" s="112"/>
      <c r="N43" s="112"/>
      <c r="O43" s="112">
        <v>1</v>
      </c>
      <c r="P43" s="112">
        <v>1</v>
      </c>
      <c r="Q43" s="112"/>
      <c r="R43" s="112"/>
      <c r="S43" s="112"/>
      <c r="T43" s="112"/>
      <c r="U43" s="112">
        <v>1</v>
      </c>
    </row>
    <row r="44" spans="1:21" x14ac:dyDescent="0.25">
      <c r="A44" s="109" t="s">
        <v>259</v>
      </c>
      <c r="B44" s="110" t="s">
        <v>260</v>
      </c>
      <c r="C44" s="107">
        <v>211</v>
      </c>
      <c r="D44" s="108"/>
      <c r="E44" s="108"/>
      <c r="F44" s="108"/>
      <c r="G44" s="108"/>
      <c r="H44" s="108"/>
      <c r="I44" s="108"/>
      <c r="J44" s="108"/>
      <c r="K44" s="108"/>
      <c r="L44" s="108"/>
      <c r="M44" s="108"/>
      <c r="N44" s="108"/>
      <c r="O44" s="108"/>
      <c r="P44" s="108">
        <v>211</v>
      </c>
      <c r="Q44" s="108">
        <v>92</v>
      </c>
      <c r="R44" s="108">
        <v>7</v>
      </c>
      <c r="S44" s="108">
        <v>3</v>
      </c>
      <c r="T44" s="108"/>
      <c r="U44" s="108">
        <v>1</v>
      </c>
    </row>
    <row r="45" spans="1:21" x14ac:dyDescent="0.25">
      <c r="A45" s="111" t="s">
        <v>90</v>
      </c>
      <c r="B45" s="110"/>
      <c r="C45" s="107">
        <v>142</v>
      </c>
      <c r="D45" s="112"/>
      <c r="E45" s="112"/>
      <c r="F45" s="112"/>
      <c r="G45" s="112"/>
      <c r="H45" s="112"/>
      <c r="I45" s="112"/>
      <c r="J45" s="112"/>
      <c r="K45" s="112"/>
      <c r="L45" s="112"/>
      <c r="M45" s="112"/>
      <c r="N45" s="112"/>
      <c r="O45" s="112"/>
      <c r="P45" s="112">
        <v>142</v>
      </c>
      <c r="Q45" s="112">
        <v>67</v>
      </c>
      <c r="R45" s="112">
        <v>4</v>
      </c>
      <c r="S45" s="112">
        <v>3</v>
      </c>
      <c r="T45" s="112"/>
      <c r="U45" s="112"/>
    </row>
    <row r="46" spans="1:21" x14ac:dyDescent="0.25">
      <c r="A46" s="111" t="s">
        <v>91</v>
      </c>
      <c r="B46" s="110"/>
      <c r="C46" s="107">
        <v>68</v>
      </c>
      <c r="D46" s="112"/>
      <c r="E46" s="112"/>
      <c r="F46" s="112"/>
      <c r="G46" s="112"/>
      <c r="H46" s="112"/>
      <c r="I46" s="112"/>
      <c r="J46" s="112"/>
      <c r="K46" s="112"/>
      <c r="L46" s="112"/>
      <c r="M46" s="112"/>
      <c r="N46" s="112"/>
      <c r="O46" s="112"/>
      <c r="P46" s="112">
        <v>68</v>
      </c>
      <c r="Q46" s="112">
        <v>25</v>
      </c>
      <c r="R46" s="112">
        <v>3</v>
      </c>
      <c r="S46" s="112"/>
      <c r="T46" s="112"/>
      <c r="U46" s="112"/>
    </row>
    <row r="47" spans="1:21" x14ac:dyDescent="0.25">
      <c r="A47" s="111" t="s">
        <v>92</v>
      </c>
      <c r="B47" s="110"/>
      <c r="C47" s="107">
        <v>1</v>
      </c>
      <c r="D47" s="112"/>
      <c r="E47" s="112"/>
      <c r="F47" s="112"/>
      <c r="G47" s="112"/>
      <c r="H47" s="112"/>
      <c r="I47" s="112"/>
      <c r="J47" s="112"/>
      <c r="K47" s="112"/>
      <c r="L47" s="112"/>
      <c r="M47" s="112"/>
      <c r="N47" s="112"/>
      <c r="O47" s="112"/>
      <c r="P47" s="112">
        <v>1</v>
      </c>
      <c r="Q47" s="112"/>
      <c r="R47" s="112"/>
      <c r="S47" s="112"/>
      <c r="T47" s="112"/>
      <c r="U47" s="112">
        <v>1</v>
      </c>
    </row>
    <row r="48" spans="1:21" x14ac:dyDescent="0.25">
      <c r="A48" s="109" t="s">
        <v>261</v>
      </c>
      <c r="B48" s="110" t="s">
        <v>251</v>
      </c>
      <c r="C48" s="107">
        <v>211</v>
      </c>
      <c r="D48" s="108"/>
      <c r="E48" s="108"/>
      <c r="F48" s="108"/>
      <c r="G48" s="108"/>
      <c r="H48" s="108"/>
      <c r="I48" s="108"/>
      <c r="J48" s="108"/>
      <c r="K48" s="108"/>
      <c r="L48" s="108"/>
      <c r="M48" s="108"/>
      <c r="N48" s="108"/>
      <c r="O48" s="108"/>
      <c r="P48" s="108">
        <v>211</v>
      </c>
      <c r="Q48" s="108">
        <v>92</v>
      </c>
      <c r="R48" s="108">
        <v>7</v>
      </c>
      <c r="S48" s="108">
        <v>3</v>
      </c>
      <c r="T48" s="108"/>
      <c r="U48" s="108">
        <v>1</v>
      </c>
    </row>
    <row r="49" spans="1:21" x14ac:dyDescent="0.25">
      <c r="A49" s="111" t="s">
        <v>90</v>
      </c>
      <c r="B49" s="110"/>
      <c r="C49" s="107">
        <v>134</v>
      </c>
      <c r="D49" s="112"/>
      <c r="E49" s="112"/>
      <c r="F49" s="112"/>
      <c r="G49" s="112"/>
      <c r="H49" s="112"/>
      <c r="I49" s="112"/>
      <c r="J49" s="112"/>
      <c r="K49" s="112"/>
      <c r="L49" s="112"/>
      <c r="M49" s="112"/>
      <c r="N49" s="112"/>
      <c r="O49" s="112"/>
      <c r="P49" s="112">
        <v>134</v>
      </c>
      <c r="Q49" s="112">
        <v>61</v>
      </c>
      <c r="R49" s="112">
        <v>4</v>
      </c>
      <c r="S49" s="112">
        <v>3</v>
      </c>
      <c r="T49" s="112"/>
      <c r="U49" s="112"/>
    </row>
    <row r="50" spans="1:21" x14ac:dyDescent="0.25">
      <c r="A50" s="111" t="s">
        <v>91</v>
      </c>
      <c r="B50" s="110"/>
      <c r="C50" s="107">
        <v>76</v>
      </c>
      <c r="D50" s="112"/>
      <c r="E50" s="112"/>
      <c r="F50" s="112"/>
      <c r="G50" s="112"/>
      <c r="H50" s="112"/>
      <c r="I50" s="112"/>
      <c r="J50" s="112"/>
      <c r="K50" s="112"/>
      <c r="L50" s="112"/>
      <c r="M50" s="112"/>
      <c r="N50" s="112"/>
      <c r="O50" s="112"/>
      <c r="P50" s="112">
        <v>76</v>
      </c>
      <c r="Q50" s="112">
        <v>31</v>
      </c>
      <c r="R50" s="112">
        <v>3</v>
      </c>
      <c r="S50" s="112"/>
      <c r="T50" s="112"/>
      <c r="U50" s="112"/>
    </row>
    <row r="51" spans="1:21" x14ac:dyDescent="0.25">
      <c r="A51" s="111" t="s">
        <v>92</v>
      </c>
      <c r="B51" s="110"/>
      <c r="C51" s="107">
        <v>1</v>
      </c>
      <c r="D51" s="112"/>
      <c r="E51" s="112"/>
      <c r="F51" s="112"/>
      <c r="G51" s="112"/>
      <c r="H51" s="112"/>
      <c r="I51" s="112"/>
      <c r="J51" s="112"/>
      <c r="K51" s="112"/>
      <c r="L51" s="112"/>
      <c r="M51" s="112"/>
      <c r="N51" s="112"/>
      <c r="O51" s="112"/>
      <c r="P51" s="112">
        <v>1</v>
      </c>
      <c r="Q51" s="112"/>
      <c r="R51" s="112"/>
      <c r="S51" s="112"/>
      <c r="T51" s="112"/>
      <c r="U51" s="112">
        <v>1</v>
      </c>
    </row>
    <row r="52" spans="1:21" x14ac:dyDescent="0.25">
      <c r="A52" s="109" t="s">
        <v>262</v>
      </c>
      <c r="B52" s="110" t="s">
        <v>251</v>
      </c>
      <c r="C52" s="107">
        <v>655</v>
      </c>
      <c r="D52" s="108">
        <v>215</v>
      </c>
      <c r="E52" s="108">
        <v>106</v>
      </c>
      <c r="F52" s="108">
        <v>6</v>
      </c>
      <c r="G52" s="108">
        <v>2</v>
      </c>
      <c r="H52" s="108"/>
      <c r="I52" s="108">
        <v>4</v>
      </c>
      <c r="J52" s="108">
        <v>229</v>
      </c>
      <c r="K52" s="108">
        <v>115</v>
      </c>
      <c r="L52" s="108">
        <v>6</v>
      </c>
      <c r="M52" s="108">
        <v>4</v>
      </c>
      <c r="N52" s="108"/>
      <c r="O52" s="108">
        <v>2</v>
      </c>
      <c r="P52" s="108">
        <v>211</v>
      </c>
      <c r="Q52" s="108">
        <v>92</v>
      </c>
      <c r="R52" s="108">
        <v>7</v>
      </c>
      <c r="S52" s="108">
        <v>3</v>
      </c>
      <c r="T52" s="108"/>
      <c r="U52" s="108">
        <v>1</v>
      </c>
    </row>
    <row r="53" spans="1:21" x14ac:dyDescent="0.25">
      <c r="A53" s="111" t="s">
        <v>90</v>
      </c>
      <c r="B53" s="110"/>
      <c r="C53" s="107">
        <v>294</v>
      </c>
      <c r="D53" s="112">
        <v>76</v>
      </c>
      <c r="E53" s="112">
        <v>47</v>
      </c>
      <c r="F53" s="112">
        <v>3</v>
      </c>
      <c r="G53" s="112">
        <v>1</v>
      </c>
      <c r="H53" s="112"/>
      <c r="I53" s="112"/>
      <c r="J53" s="112">
        <v>106</v>
      </c>
      <c r="K53" s="112">
        <v>68</v>
      </c>
      <c r="L53" s="112">
        <v>2</v>
      </c>
      <c r="M53" s="112">
        <v>2</v>
      </c>
      <c r="N53" s="112"/>
      <c r="O53" s="112"/>
      <c r="P53" s="112">
        <v>112</v>
      </c>
      <c r="Q53" s="112">
        <v>50</v>
      </c>
      <c r="R53" s="112">
        <v>3</v>
      </c>
      <c r="S53" s="112">
        <v>3</v>
      </c>
      <c r="T53" s="112"/>
      <c r="U53" s="112"/>
    </row>
    <row r="54" spans="1:21" x14ac:dyDescent="0.25">
      <c r="A54" s="111" t="s">
        <v>91</v>
      </c>
      <c r="B54" s="110"/>
      <c r="C54" s="107">
        <v>342</v>
      </c>
      <c r="D54" s="112">
        <v>128</v>
      </c>
      <c r="E54" s="112">
        <v>57</v>
      </c>
      <c r="F54" s="112">
        <v>3</v>
      </c>
      <c r="G54" s="112">
        <v>1</v>
      </c>
      <c r="H54" s="112"/>
      <c r="I54" s="112">
        <v>3</v>
      </c>
      <c r="J54" s="112">
        <v>117</v>
      </c>
      <c r="K54" s="112">
        <v>44</v>
      </c>
      <c r="L54" s="112">
        <v>4</v>
      </c>
      <c r="M54" s="112">
        <v>2</v>
      </c>
      <c r="N54" s="112"/>
      <c r="O54" s="112">
        <v>1</v>
      </c>
      <c r="P54" s="112">
        <v>97</v>
      </c>
      <c r="Q54" s="112">
        <v>41</v>
      </c>
      <c r="R54" s="112">
        <v>4</v>
      </c>
      <c r="S54" s="112"/>
      <c r="T54" s="112"/>
      <c r="U54" s="112"/>
    </row>
    <row r="55" spans="1:21" x14ac:dyDescent="0.25">
      <c r="A55" s="111" t="s">
        <v>92</v>
      </c>
      <c r="B55" s="110"/>
      <c r="C55" s="107">
        <v>19</v>
      </c>
      <c r="D55" s="112">
        <v>11</v>
      </c>
      <c r="E55" s="112">
        <v>2</v>
      </c>
      <c r="F55" s="112"/>
      <c r="G55" s="112"/>
      <c r="H55" s="112"/>
      <c r="I55" s="112">
        <v>1</v>
      </c>
      <c r="J55" s="112">
        <v>6</v>
      </c>
      <c r="K55" s="112">
        <v>3</v>
      </c>
      <c r="L55" s="112"/>
      <c r="M55" s="112"/>
      <c r="N55" s="112"/>
      <c r="O55" s="112">
        <v>1</v>
      </c>
      <c r="P55" s="112">
        <v>2</v>
      </c>
      <c r="Q55" s="112">
        <v>1</v>
      </c>
      <c r="R55" s="112"/>
      <c r="S55" s="112"/>
      <c r="T55" s="112"/>
      <c r="U55" s="112">
        <v>1</v>
      </c>
    </row>
    <row r="56" spans="1:21" x14ac:dyDescent="0.25">
      <c r="A56" s="109" t="s">
        <v>263</v>
      </c>
      <c r="B56" s="110" t="s">
        <v>251</v>
      </c>
      <c r="C56" s="107"/>
      <c r="D56" s="108"/>
      <c r="E56" s="108"/>
      <c r="F56" s="108"/>
      <c r="G56" s="108"/>
      <c r="H56" s="108"/>
      <c r="I56" s="108"/>
      <c r="J56" s="108"/>
      <c r="K56" s="108"/>
      <c r="L56" s="108"/>
      <c r="M56" s="108"/>
      <c r="N56" s="108"/>
      <c r="O56" s="108"/>
      <c r="P56" s="108"/>
      <c r="Q56" s="108"/>
      <c r="R56" s="108"/>
      <c r="S56" s="108"/>
      <c r="T56" s="108"/>
      <c r="U56" s="108"/>
    </row>
    <row r="57" spans="1:21" x14ac:dyDescent="0.25">
      <c r="A57" s="111" t="s">
        <v>90</v>
      </c>
      <c r="B57" s="110"/>
      <c r="C57" s="107"/>
      <c r="D57" s="112"/>
      <c r="E57" s="112"/>
      <c r="F57" s="112"/>
      <c r="G57" s="112"/>
      <c r="H57" s="112"/>
      <c r="I57" s="112"/>
      <c r="J57" s="112"/>
      <c r="K57" s="112"/>
      <c r="L57" s="112"/>
      <c r="M57" s="112"/>
      <c r="N57" s="112"/>
      <c r="O57" s="112"/>
      <c r="P57" s="112"/>
      <c r="Q57" s="112"/>
      <c r="R57" s="112"/>
      <c r="S57" s="112"/>
      <c r="T57" s="112"/>
      <c r="U57" s="112"/>
    </row>
    <row r="58" spans="1:21" x14ac:dyDescent="0.25">
      <c r="A58" s="111" t="s">
        <v>91</v>
      </c>
      <c r="B58" s="110"/>
      <c r="C58" s="107"/>
      <c r="D58" s="112"/>
      <c r="E58" s="112"/>
      <c r="F58" s="112"/>
      <c r="G58" s="112"/>
      <c r="H58" s="112"/>
      <c r="I58" s="112"/>
      <c r="J58" s="112"/>
      <c r="K58" s="112"/>
      <c r="L58" s="112"/>
      <c r="M58" s="112"/>
      <c r="N58" s="112"/>
      <c r="O58" s="112"/>
      <c r="P58" s="112"/>
      <c r="Q58" s="112"/>
      <c r="R58" s="112"/>
      <c r="S58" s="112"/>
      <c r="T58" s="112"/>
      <c r="U58" s="112"/>
    </row>
    <row r="59" spans="1:21" x14ac:dyDescent="0.25">
      <c r="A59" s="111" t="s">
        <v>92</v>
      </c>
      <c r="B59" s="110"/>
      <c r="C59" s="107"/>
      <c r="D59" s="112"/>
      <c r="E59" s="112"/>
      <c r="F59" s="112"/>
      <c r="G59" s="112"/>
      <c r="H59" s="112"/>
      <c r="I59" s="112"/>
      <c r="J59" s="112"/>
      <c r="K59" s="112"/>
      <c r="L59" s="112"/>
      <c r="M59" s="112"/>
      <c r="N59" s="112"/>
      <c r="O59" s="112"/>
      <c r="P59" s="112"/>
      <c r="Q59" s="112"/>
      <c r="R59" s="112"/>
      <c r="S59" s="112"/>
      <c r="T59" s="112"/>
      <c r="U59" s="112"/>
    </row>
    <row r="60" spans="1:21" x14ac:dyDescent="0.25">
      <c r="A60" s="109" t="s">
        <v>264</v>
      </c>
      <c r="B60" s="110"/>
      <c r="C60" s="107"/>
      <c r="D60" s="108"/>
      <c r="E60" s="108"/>
      <c r="F60" s="108"/>
      <c r="G60" s="108"/>
      <c r="H60" s="108"/>
      <c r="I60" s="108"/>
      <c r="J60" s="108"/>
      <c r="K60" s="108"/>
      <c r="L60" s="108"/>
      <c r="M60" s="108"/>
      <c r="N60" s="108"/>
      <c r="O60" s="108"/>
      <c r="P60" s="108"/>
      <c r="Q60" s="108"/>
      <c r="R60" s="108"/>
      <c r="S60" s="108"/>
      <c r="T60" s="108"/>
      <c r="U60" s="108"/>
    </row>
    <row r="61" spans="1:21" x14ac:dyDescent="0.25">
      <c r="A61" s="109" t="s">
        <v>265</v>
      </c>
      <c r="B61" s="110"/>
      <c r="C61" s="107"/>
      <c r="D61" s="108"/>
      <c r="E61" s="108"/>
      <c r="F61" s="108"/>
      <c r="G61" s="108"/>
      <c r="H61" s="108"/>
      <c r="I61" s="108"/>
      <c r="J61" s="108"/>
      <c r="K61" s="108"/>
      <c r="L61" s="108"/>
      <c r="M61" s="108"/>
      <c r="N61" s="108"/>
      <c r="O61" s="108"/>
      <c r="P61" s="108"/>
      <c r="Q61" s="108"/>
      <c r="R61" s="108"/>
      <c r="S61" s="108"/>
      <c r="T61" s="108"/>
      <c r="U61" s="108"/>
    </row>
    <row r="62" spans="1:21" x14ac:dyDescent="0.25">
      <c r="A62" s="116" t="s">
        <v>231</v>
      </c>
      <c r="B62" s="110" t="s">
        <v>251</v>
      </c>
      <c r="C62" s="107">
        <v>655</v>
      </c>
      <c r="D62" s="108">
        <v>215</v>
      </c>
      <c r="E62" s="108">
        <v>106</v>
      </c>
      <c r="F62" s="108">
        <v>6</v>
      </c>
      <c r="G62" s="108">
        <v>2</v>
      </c>
      <c r="H62" s="108"/>
      <c r="I62" s="108">
        <v>4</v>
      </c>
      <c r="J62" s="108">
        <v>229</v>
      </c>
      <c r="K62" s="108">
        <v>115</v>
      </c>
      <c r="L62" s="108">
        <v>6</v>
      </c>
      <c r="M62" s="108">
        <v>4</v>
      </c>
      <c r="N62" s="108"/>
      <c r="O62" s="108">
        <v>2</v>
      </c>
      <c r="P62" s="108">
        <v>211</v>
      </c>
      <c r="Q62" s="108">
        <v>92</v>
      </c>
      <c r="R62" s="108">
        <v>7</v>
      </c>
      <c r="S62" s="108">
        <v>3</v>
      </c>
      <c r="T62" s="108"/>
      <c r="U62" s="108">
        <v>1</v>
      </c>
    </row>
    <row r="63" spans="1:21" x14ac:dyDescent="0.25">
      <c r="A63" s="111" t="s">
        <v>85</v>
      </c>
      <c r="B63" s="110"/>
      <c r="C63" s="107">
        <v>455</v>
      </c>
      <c r="D63" s="112">
        <v>164</v>
      </c>
      <c r="E63" s="112">
        <v>90</v>
      </c>
      <c r="F63" s="112">
        <v>4</v>
      </c>
      <c r="G63" s="112">
        <v>2</v>
      </c>
      <c r="H63" s="112"/>
      <c r="I63" s="112"/>
      <c r="J63" s="112">
        <v>154</v>
      </c>
      <c r="K63" s="112">
        <v>87</v>
      </c>
      <c r="L63" s="112">
        <v>4</v>
      </c>
      <c r="M63" s="112">
        <v>4</v>
      </c>
      <c r="N63" s="112"/>
      <c r="O63" s="112"/>
      <c r="P63" s="112">
        <v>137</v>
      </c>
      <c r="Q63" s="112">
        <v>63</v>
      </c>
      <c r="R63" s="112">
        <v>4</v>
      </c>
      <c r="S63" s="112">
        <v>3</v>
      </c>
      <c r="T63" s="112"/>
      <c r="U63" s="112"/>
    </row>
    <row r="64" spans="1:21" x14ac:dyDescent="0.25">
      <c r="A64" s="111" t="s">
        <v>87</v>
      </c>
      <c r="B64" s="110"/>
      <c r="C64" s="107">
        <v>189</v>
      </c>
      <c r="D64" s="112">
        <v>43</v>
      </c>
      <c r="E64" s="112">
        <v>14</v>
      </c>
      <c r="F64" s="112">
        <v>2</v>
      </c>
      <c r="G64" s="112"/>
      <c r="H64" s="112"/>
      <c r="I64" s="112">
        <v>3</v>
      </c>
      <c r="J64" s="112">
        <v>74</v>
      </c>
      <c r="K64" s="112">
        <v>28</v>
      </c>
      <c r="L64" s="112">
        <v>2</v>
      </c>
      <c r="M64" s="112"/>
      <c r="N64" s="112"/>
      <c r="O64" s="112">
        <v>1</v>
      </c>
      <c r="P64" s="112">
        <v>72</v>
      </c>
      <c r="Q64" s="112">
        <v>28</v>
      </c>
      <c r="R64" s="112">
        <v>3</v>
      </c>
      <c r="S64" s="112"/>
      <c r="T64" s="112"/>
      <c r="U64" s="112"/>
    </row>
    <row r="65" spans="1:21" x14ac:dyDescent="0.25">
      <c r="A65" s="111" t="s">
        <v>88</v>
      </c>
      <c r="B65" s="110"/>
      <c r="C65" s="107">
        <v>11</v>
      </c>
      <c r="D65" s="112">
        <v>8</v>
      </c>
      <c r="E65" s="112">
        <v>2</v>
      </c>
      <c r="F65" s="112"/>
      <c r="G65" s="112"/>
      <c r="H65" s="112"/>
      <c r="I65" s="112">
        <v>1</v>
      </c>
      <c r="J65" s="112">
        <v>1</v>
      </c>
      <c r="K65" s="112"/>
      <c r="L65" s="112"/>
      <c r="M65" s="112"/>
      <c r="N65" s="112"/>
      <c r="O65" s="112">
        <v>1</v>
      </c>
      <c r="P65" s="112">
        <v>2</v>
      </c>
      <c r="Q65" s="112">
        <v>1</v>
      </c>
      <c r="R65" s="112"/>
      <c r="S65" s="112"/>
      <c r="T65" s="112"/>
      <c r="U65" s="112">
        <v>1</v>
      </c>
    </row>
    <row r="66" spans="1:21" x14ac:dyDescent="0.25">
      <c r="A66" s="116" t="s">
        <v>266</v>
      </c>
      <c r="B66" s="110" t="s">
        <v>251</v>
      </c>
      <c r="C66" s="107">
        <v>655</v>
      </c>
      <c r="D66" s="108">
        <v>215</v>
      </c>
      <c r="E66" s="108">
        <v>106</v>
      </c>
      <c r="F66" s="108">
        <v>6</v>
      </c>
      <c r="G66" s="108">
        <v>2</v>
      </c>
      <c r="H66" s="108"/>
      <c r="I66" s="108">
        <v>4</v>
      </c>
      <c r="J66" s="108">
        <v>229</v>
      </c>
      <c r="K66" s="108">
        <v>115</v>
      </c>
      <c r="L66" s="108">
        <v>6</v>
      </c>
      <c r="M66" s="108">
        <v>4</v>
      </c>
      <c r="N66" s="108"/>
      <c r="O66" s="108">
        <v>2</v>
      </c>
      <c r="P66" s="108">
        <v>211</v>
      </c>
      <c r="Q66" s="108">
        <v>92</v>
      </c>
      <c r="R66" s="108">
        <v>7</v>
      </c>
      <c r="S66" s="108">
        <v>3</v>
      </c>
      <c r="T66" s="108"/>
      <c r="U66" s="108">
        <v>1</v>
      </c>
    </row>
    <row r="67" spans="1:21" x14ac:dyDescent="0.25">
      <c r="A67" s="111" t="s">
        <v>85</v>
      </c>
      <c r="B67" s="110"/>
      <c r="C67" s="107">
        <v>463</v>
      </c>
      <c r="D67" s="112">
        <v>169</v>
      </c>
      <c r="E67" s="112">
        <v>91</v>
      </c>
      <c r="F67" s="112">
        <v>4</v>
      </c>
      <c r="G67" s="112">
        <v>2</v>
      </c>
      <c r="H67" s="112"/>
      <c r="I67" s="112"/>
      <c r="J67" s="112">
        <v>156</v>
      </c>
      <c r="K67" s="112">
        <v>88</v>
      </c>
      <c r="L67" s="112">
        <v>4</v>
      </c>
      <c r="M67" s="112">
        <v>4</v>
      </c>
      <c r="N67" s="112"/>
      <c r="O67" s="112"/>
      <c r="P67" s="112">
        <v>138</v>
      </c>
      <c r="Q67" s="112">
        <v>62</v>
      </c>
      <c r="R67" s="112">
        <v>4</v>
      </c>
      <c r="S67" s="112">
        <v>3</v>
      </c>
      <c r="T67" s="112"/>
      <c r="U67" s="112"/>
    </row>
    <row r="68" spans="1:21" x14ac:dyDescent="0.25">
      <c r="A68" s="111" t="s">
        <v>87</v>
      </c>
      <c r="B68" s="110"/>
      <c r="C68" s="107">
        <v>185</v>
      </c>
      <c r="D68" s="112">
        <v>41</v>
      </c>
      <c r="E68" s="112">
        <v>14</v>
      </c>
      <c r="F68" s="112">
        <v>2</v>
      </c>
      <c r="G68" s="112"/>
      <c r="H68" s="112"/>
      <c r="I68" s="112">
        <v>3</v>
      </c>
      <c r="J68" s="112">
        <v>72</v>
      </c>
      <c r="K68" s="112">
        <v>27</v>
      </c>
      <c r="L68" s="112">
        <v>2</v>
      </c>
      <c r="M68" s="112"/>
      <c r="N68" s="112"/>
      <c r="O68" s="112">
        <v>1</v>
      </c>
      <c r="P68" s="112">
        <v>72</v>
      </c>
      <c r="Q68" s="112">
        <v>30</v>
      </c>
      <c r="R68" s="112">
        <v>3</v>
      </c>
      <c r="S68" s="112"/>
      <c r="T68" s="112"/>
      <c r="U68" s="112"/>
    </row>
    <row r="69" spans="1:21" x14ac:dyDescent="0.25">
      <c r="A69" s="111" t="s">
        <v>88</v>
      </c>
      <c r="B69" s="110"/>
      <c r="C69" s="107">
        <v>7</v>
      </c>
      <c r="D69" s="112">
        <v>5</v>
      </c>
      <c r="E69" s="112">
        <v>1</v>
      </c>
      <c r="F69" s="112"/>
      <c r="G69" s="112"/>
      <c r="H69" s="112"/>
      <c r="I69" s="112">
        <v>1</v>
      </c>
      <c r="J69" s="112">
        <v>1</v>
      </c>
      <c r="K69" s="112"/>
      <c r="L69" s="112"/>
      <c r="M69" s="112"/>
      <c r="N69" s="112"/>
      <c r="O69" s="112">
        <v>1</v>
      </c>
      <c r="P69" s="112">
        <v>1</v>
      </c>
      <c r="Q69" s="112"/>
      <c r="R69" s="112"/>
      <c r="S69" s="112"/>
      <c r="T69" s="112"/>
      <c r="U69" s="112">
        <v>1</v>
      </c>
    </row>
    <row r="70" spans="1:21" x14ac:dyDescent="0.25">
      <c r="A70" s="116" t="s">
        <v>232</v>
      </c>
      <c r="B70" s="110" t="s">
        <v>251</v>
      </c>
      <c r="C70" s="107">
        <v>655</v>
      </c>
      <c r="D70" s="108">
        <v>215</v>
      </c>
      <c r="E70" s="108">
        <v>106</v>
      </c>
      <c r="F70" s="108">
        <v>6</v>
      </c>
      <c r="G70" s="108">
        <v>2</v>
      </c>
      <c r="H70" s="108"/>
      <c r="I70" s="108">
        <v>4</v>
      </c>
      <c r="J70" s="108">
        <v>229</v>
      </c>
      <c r="K70" s="108">
        <v>115</v>
      </c>
      <c r="L70" s="108">
        <v>6</v>
      </c>
      <c r="M70" s="108">
        <v>4</v>
      </c>
      <c r="N70" s="108"/>
      <c r="O70" s="108">
        <v>2</v>
      </c>
      <c r="P70" s="108">
        <v>211</v>
      </c>
      <c r="Q70" s="108">
        <v>92</v>
      </c>
      <c r="R70" s="108">
        <v>7</v>
      </c>
      <c r="S70" s="108">
        <v>3</v>
      </c>
      <c r="T70" s="108"/>
      <c r="U70" s="108">
        <v>1</v>
      </c>
    </row>
    <row r="71" spans="1:21" x14ac:dyDescent="0.25">
      <c r="A71" s="111" t="s">
        <v>85</v>
      </c>
      <c r="B71" s="110"/>
      <c r="C71" s="107">
        <v>451</v>
      </c>
      <c r="D71" s="112">
        <v>162</v>
      </c>
      <c r="E71" s="112">
        <v>89</v>
      </c>
      <c r="F71" s="112">
        <v>4</v>
      </c>
      <c r="G71" s="112">
        <v>2</v>
      </c>
      <c r="H71" s="112"/>
      <c r="I71" s="112"/>
      <c r="J71" s="112">
        <v>154</v>
      </c>
      <c r="K71" s="112">
        <v>88</v>
      </c>
      <c r="L71" s="112">
        <v>4</v>
      </c>
      <c r="M71" s="112">
        <v>4</v>
      </c>
      <c r="N71" s="112"/>
      <c r="O71" s="112"/>
      <c r="P71" s="112">
        <v>135</v>
      </c>
      <c r="Q71" s="112">
        <v>62</v>
      </c>
      <c r="R71" s="112">
        <v>4</v>
      </c>
      <c r="S71" s="112">
        <v>3</v>
      </c>
      <c r="T71" s="112"/>
      <c r="U71" s="112"/>
    </row>
    <row r="72" spans="1:21" x14ac:dyDescent="0.25">
      <c r="A72" s="111" t="s">
        <v>87</v>
      </c>
      <c r="B72" s="110"/>
      <c r="C72" s="107">
        <v>194</v>
      </c>
      <c r="D72" s="112">
        <v>45</v>
      </c>
      <c r="E72" s="112">
        <v>15</v>
      </c>
      <c r="F72" s="112">
        <v>2</v>
      </c>
      <c r="G72" s="112"/>
      <c r="H72" s="112"/>
      <c r="I72" s="112">
        <v>3</v>
      </c>
      <c r="J72" s="112">
        <v>74</v>
      </c>
      <c r="K72" s="112">
        <v>27</v>
      </c>
      <c r="L72" s="112">
        <v>2</v>
      </c>
      <c r="M72" s="112"/>
      <c r="N72" s="112"/>
      <c r="O72" s="112">
        <v>1</v>
      </c>
      <c r="P72" s="112">
        <v>75</v>
      </c>
      <c r="Q72" s="112">
        <v>30</v>
      </c>
      <c r="R72" s="112">
        <v>3</v>
      </c>
      <c r="S72" s="112"/>
      <c r="T72" s="112"/>
      <c r="U72" s="112"/>
    </row>
    <row r="73" spans="1:21" x14ac:dyDescent="0.25">
      <c r="A73" s="115" t="s">
        <v>88</v>
      </c>
      <c r="B73" s="110"/>
      <c r="C73" s="107">
        <v>10</v>
      </c>
      <c r="D73" s="112">
        <v>8</v>
      </c>
      <c r="E73" s="112">
        <v>2</v>
      </c>
      <c r="F73" s="112"/>
      <c r="G73" s="112"/>
      <c r="H73" s="112"/>
      <c r="I73" s="112">
        <v>1</v>
      </c>
      <c r="J73" s="112">
        <v>1</v>
      </c>
      <c r="K73" s="112"/>
      <c r="L73" s="112"/>
      <c r="M73" s="112"/>
      <c r="N73" s="112"/>
      <c r="O73" s="112">
        <v>1</v>
      </c>
      <c r="P73" s="112">
        <v>1</v>
      </c>
      <c r="Q73" s="112"/>
      <c r="R73" s="112"/>
      <c r="S73" s="112"/>
      <c r="T73" s="112"/>
      <c r="U73" s="112">
        <v>1</v>
      </c>
    </row>
    <row r="74" spans="1:21" x14ac:dyDescent="0.25">
      <c r="A74" s="109" t="s">
        <v>267</v>
      </c>
      <c r="B74" s="110"/>
      <c r="C74" s="107"/>
      <c r="D74" s="108"/>
      <c r="E74" s="108"/>
      <c r="F74" s="108"/>
      <c r="G74" s="108"/>
      <c r="H74" s="108"/>
      <c r="I74" s="108"/>
      <c r="J74" s="108"/>
      <c r="K74" s="108"/>
      <c r="L74" s="108"/>
      <c r="M74" s="108"/>
      <c r="N74" s="108"/>
      <c r="O74" s="108"/>
      <c r="P74" s="108"/>
      <c r="Q74" s="108"/>
      <c r="R74" s="108"/>
      <c r="S74" s="108"/>
      <c r="T74" s="108"/>
      <c r="U74" s="108"/>
    </row>
    <row r="75" spans="1:21" x14ac:dyDescent="0.25">
      <c r="A75" s="116" t="s">
        <v>233</v>
      </c>
      <c r="B75" s="110" t="s">
        <v>251</v>
      </c>
      <c r="C75" s="107">
        <v>655</v>
      </c>
      <c r="D75" s="108">
        <v>215</v>
      </c>
      <c r="E75" s="108">
        <v>106</v>
      </c>
      <c r="F75" s="108">
        <v>6</v>
      </c>
      <c r="G75" s="108">
        <v>2</v>
      </c>
      <c r="H75" s="108"/>
      <c r="I75" s="108">
        <v>4</v>
      </c>
      <c r="J75" s="108">
        <v>229</v>
      </c>
      <c r="K75" s="108">
        <v>115</v>
      </c>
      <c r="L75" s="108">
        <v>6</v>
      </c>
      <c r="M75" s="108">
        <v>4</v>
      </c>
      <c r="N75" s="108"/>
      <c r="O75" s="108">
        <v>2</v>
      </c>
      <c r="P75" s="108">
        <v>211</v>
      </c>
      <c r="Q75" s="108">
        <v>92</v>
      </c>
      <c r="R75" s="108">
        <v>7</v>
      </c>
      <c r="S75" s="108">
        <v>3</v>
      </c>
      <c r="T75" s="108"/>
      <c r="U75" s="108">
        <v>1</v>
      </c>
    </row>
    <row r="76" spans="1:21" x14ac:dyDescent="0.25">
      <c r="A76" s="111" t="s">
        <v>85</v>
      </c>
      <c r="B76" s="110"/>
      <c r="C76" s="107">
        <v>456</v>
      </c>
      <c r="D76" s="112">
        <v>163</v>
      </c>
      <c r="E76" s="112">
        <v>88</v>
      </c>
      <c r="F76" s="112">
        <v>3</v>
      </c>
      <c r="G76" s="112">
        <v>1</v>
      </c>
      <c r="H76" s="112"/>
      <c r="I76" s="112"/>
      <c r="J76" s="112">
        <v>156</v>
      </c>
      <c r="K76" s="112">
        <v>89</v>
      </c>
      <c r="L76" s="112">
        <v>4</v>
      </c>
      <c r="M76" s="112">
        <v>4</v>
      </c>
      <c r="N76" s="112"/>
      <c r="O76" s="112"/>
      <c r="P76" s="112">
        <v>137</v>
      </c>
      <c r="Q76" s="112">
        <v>62</v>
      </c>
      <c r="R76" s="112">
        <v>4</v>
      </c>
      <c r="S76" s="112">
        <v>3</v>
      </c>
      <c r="T76" s="112"/>
      <c r="U76" s="112"/>
    </row>
    <row r="77" spans="1:21" x14ac:dyDescent="0.25">
      <c r="A77" s="111" t="s">
        <v>87</v>
      </c>
      <c r="B77" s="110"/>
      <c r="C77" s="107">
        <v>193</v>
      </c>
      <c r="D77" s="112">
        <v>48</v>
      </c>
      <c r="E77" s="112">
        <v>17</v>
      </c>
      <c r="F77" s="112">
        <v>3</v>
      </c>
      <c r="G77" s="112">
        <v>1</v>
      </c>
      <c r="H77" s="112"/>
      <c r="I77" s="112">
        <v>3</v>
      </c>
      <c r="J77" s="112">
        <v>72</v>
      </c>
      <c r="K77" s="112">
        <v>26</v>
      </c>
      <c r="L77" s="112">
        <v>2</v>
      </c>
      <c r="M77" s="112"/>
      <c r="N77" s="112"/>
      <c r="O77" s="112">
        <v>1</v>
      </c>
      <c r="P77" s="112">
        <v>73</v>
      </c>
      <c r="Q77" s="112">
        <v>30</v>
      </c>
      <c r="R77" s="112">
        <v>3</v>
      </c>
      <c r="S77" s="112"/>
      <c r="T77" s="112"/>
      <c r="U77" s="112"/>
    </row>
    <row r="78" spans="1:21" x14ac:dyDescent="0.25">
      <c r="A78" s="111" t="s">
        <v>88</v>
      </c>
      <c r="B78" s="110"/>
      <c r="C78" s="107">
        <v>6</v>
      </c>
      <c r="D78" s="112">
        <v>4</v>
      </c>
      <c r="E78" s="112">
        <v>1</v>
      </c>
      <c r="F78" s="112"/>
      <c r="G78" s="112"/>
      <c r="H78" s="112"/>
      <c r="I78" s="112">
        <v>1</v>
      </c>
      <c r="J78" s="112">
        <v>1</v>
      </c>
      <c r="K78" s="112"/>
      <c r="L78" s="112"/>
      <c r="M78" s="112"/>
      <c r="N78" s="112"/>
      <c r="O78" s="112">
        <v>1</v>
      </c>
      <c r="P78" s="112">
        <v>1</v>
      </c>
      <c r="Q78" s="112"/>
      <c r="R78" s="112"/>
      <c r="S78" s="112"/>
      <c r="T78" s="112"/>
      <c r="U78" s="112">
        <v>1</v>
      </c>
    </row>
    <row r="79" spans="1:21" x14ac:dyDescent="0.25">
      <c r="A79" s="116" t="s">
        <v>234</v>
      </c>
      <c r="B79" s="110" t="s">
        <v>251</v>
      </c>
      <c r="C79" s="107">
        <v>655</v>
      </c>
      <c r="D79" s="108">
        <v>215</v>
      </c>
      <c r="E79" s="108">
        <v>106</v>
      </c>
      <c r="F79" s="108">
        <v>6</v>
      </c>
      <c r="G79" s="108">
        <v>2</v>
      </c>
      <c r="H79" s="108"/>
      <c r="I79" s="108">
        <v>4</v>
      </c>
      <c r="J79" s="108">
        <v>229</v>
      </c>
      <c r="K79" s="108">
        <v>115</v>
      </c>
      <c r="L79" s="108">
        <v>6</v>
      </c>
      <c r="M79" s="108">
        <v>4</v>
      </c>
      <c r="N79" s="108"/>
      <c r="O79" s="108">
        <v>2</v>
      </c>
      <c r="P79" s="108">
        <v>211</v>
      </c>
      <c r="Q79" s="108">
        <v>92</v>
      </c>
      <c r="R79" s="108">
        <v>7</v>
      </c>
      <c r="S79" s="108">
        <v>3</v>
      </c>
      <c r="T79" s="108"/>
      <c r="U79" s="108">
        <v>1</v>
      </c>
    </row>
    <row r="80" spans="1:21" x14ac:dyDescent="0.25">
      <c r="A80" s="111" t="s">
        <v>85</v>
      </c>
      <c r="B80" s="110"/>
      <c r="C80" s="107">
        <v>456</v>
      </c>
      <c r="D80" s="112">
        <v>164</v>
      </c>
      <c r="E80" s="112">
        <v>88</v>
      </c>
      <c r="F80" s="112">
        <v>3</v>
      </c>
      <c r="G80" s="112">
        <v>1</v>
      </c>
      <c r="H80" s="112"/>
      <c r="I80" s="112"/>
      <c r="J80" s="112">
        <v>155</v>
      </c>
      <c r="K80" s="112">
        <v>88</v>
      </c>
      <c r="L80" s="112">
        <v>4</v>
      </c>
      <c r="M80" s="112">
        <v>4</v>
      </c>
      <c r="N80" s="112"/>
      <c r="O80" s="112"/>
      <c r="P80" s="112">
        <v>137</v>
      </c>
      <c r="Q80" s="112">
        <v>61</v>
      </c>
      <c r="R80" s="112">
        <v>4</v>
      </c>
      <c r="S80" s="112">
        <v>3</v>
      </c>
      <c r="T80" s="112"/>
      <c r="U80" s="112"/>
    </row>
    <row r="81" spans="1:21" x14ac:dyDescent="0.25">
      <c r="A81" s="111" t="s">
        <v>87</v>
      </c>
      <c r="B81" s="110"/>
      <c r="C81" s="107">
        <v>188</v>
      </c>
      <c r="D81" s="112">
        <v>42</v>
      </c>
      <c r="E81" s="112">
        <v>16</v>
      </c>
      <c r="F81" s="112">
        <v>3</v>
      </c>
      <c r="G81" s="112">
        <v>1</v>
      </c>
      <c r="H81" s="112"/>
      <c r="I81" s="112">
        <v>3</v>
      </c>
      <c r="J81" s="112">
        <v>73</v>
      </c>
      <c r="K81" s="112">
        <v>27</v>
      </c>
      <c r="L81" s="112">
        <v>2</v>
      </c>
      <c r="M81" s="112"/>
      <c r="N81" s="112"/>
      <c r="O81" s="112">
        <v>1</v>
      </c>
      <c r="P81" s="112">
        <v>73</v>
      </c>
      <c r="Q81" s="112">
        <v>31</v>
      </c>
      <c r="R81" s="112">
        <v>3</v>
      </c>
      <c r="S81" s="112"/>
      <c r="T81" s="112"/>
      <c r="U81" s="112"/>
    </row>
    <row r="82" spans="1:21" x14ac:dyDescent="0.25">
      <c r="A82" s="117" t="s">
        <v>88</v>
      </c>
      <c r="B82" s="110"/>
      <c r="C82" s="107">
        <v>11</v>
      </c>
      <c r="D82" s="112">
        <v>9</v>
      </c>
      <c r="E82" s="112">
        <v>2</v>
      </c>
      <c r="F82" s="112"/>
      <c r="G82" s="112"/>
      <c r="H82" s="112"/>
      <c r="I82" s="112">
        <v>1</v>
      </c>
      <c r="J82" s="112">
        <v>1</v>
      </c>
      <c r="K82" s="112"/>
      <c r="L82" s="112"/>
      <c r="M82" s="112"/>
      <c r="N82" s="112"/>
      <c r="O82" s="112">
        <v>1</v>
      </c>
      <c r="P82" s="112">
        <v>1</v>
      </c>
      <c r="Q82" s="112"/>
      <c r="R82" s="112"/>
      <c r="S82" s="112"/>
      <c r="T82" s="112"/>
      <c r="U82" s="112">
        <v>1</v>
      </c>
    </row>
    <row r="83" spans="1:21" x14ac:dyDescent="0.25">
      <c r="A83" s="118" t="s">
        <v>147</v>
      </c>
      <c r="B83" s="110" t="s">
        <v>260</v>
      </c>
      <c r="C83" s="107">
        <v>211</v>
      </c>
      <c r="D83" s="108"/>
      <c r="E83" s="108"/>
      <c r="F83" s="108"/>
      <c r="G83" s="108"/>
      <c r="H83" s="108"/>
      <c r="I83" s="108"/>
      <c r="J83" s="108"/>
      <c r="K83" s="108"/>
      <c r="L83" s="108"/>
      <c r="M83" s="108"/>
      <c r="N83" s="108"/>
      <c r="O83" s="108"/>
      <c r="P83" s="108">
        <v>211</v>
      </c>
      <c r="Q83" s="108">
        <v>92</v>
      </c>
      <c r="R83" s="108">
        <v>7</v>
      </c>
      <c r="S83" s="108">
        <v>3</v>
      </c>
      <c r="T83" s="108"/>
      <c r="U83" s="108">
        <v>1</v>
      </c>
    </row>
    <row r="84" spans="1:21" x14ac:dyDescent="0.25">
      <c r="A84" s="111" t="s">
        <v>85</v>
      </c>
      <c r="B84" s="110"/>
      <c r="C84" s="107">
        <v>138</v>
      </c>
      <c r="D84" s="112"/>
      <c r="E84" s="112"/>
      <c r="F84" s="112"/>
      <c r="G84" s="112"/>
      <c r="H84" s="112"/>
      <c r="I84" s="112"/>
      <c r="J84" s="112"/>
      <c r="K84" s="112"/>
      <c r="L84" s="112"/>
      <c r="M84" s="112"/>
      <c r="N84" s="112"/>
      <c r="O84" s="112"/>
      <c r="P84" s="112">
        <v>138</v>
      </c>
      <c r="Q84" s="112">
        <v>62</v>
      </c>
      <c r="R84" s="112">
        <v>4</v>
      </c>
      <c r="S84" s="112">
        <v>3</v>
      </c>
      <c r="T84" s="112"/>
      <c r="U84" s="112"/>
    </row>
    <row r="85" spans="1:21" x14ac:dyDescent="0.25">
      <c r="A85" s="119" t="s">
        <v>87</v>
      </c>
      <c r="B85" s="110"/>
      <c r="C85" s="107">
        <v>72</v>
      </c>
      <c r="D85" s="112"/>
      <c r="E85" s="112"/>
      <c r="F85" s="112"/>
      <c r="G85" s="112"/>
      <c r="H85" s="112"/>
      <c r="I85" s="112"/>
      <c r="J85" s="112"/>
      <c r="K85" s="112"/>
      <c r="L85" s="112"/>
      <c r="M85" s="112"/>
      <c r="N85" s="112"/>
      <c r="O85" s="112"/>
      <c r="P85" s="112">
        <v>72</v>
      </c>
      <c r="Q85" s="112">
        <v>30</v>
      </c>
      <c r="R85" s="112">
        <v>3</v>
      </c>
      <c r="S85" s="112"/>
      <c r="T85" s="112"/>
      <c r="U85" s="112"/>
    </row>
    <row r="86" spans="1:21" x14ac:dyDescent="0.25">
      <c r="A86" s="120" t="s">
        <v>88</v>
      </c>
      <c r="B86" s="110"/>
      <c r="C86" s="107">
        <v>1</v>
      </c>
      <c r="D86" s="112"/>
      <c r="E86" s="112"/>
      <c r="F86" s="112"/>
      <c r="G86" s="112"/>
      <c r="H86" s="112"/>
      <c r="I86" s="112"/>
      <c r="J86" s="112"/>
      <c r="K86" s="112"/>
      <c r="L86" s="112"/>
      <c r="M86" s="112"/>
      <c r="N86" s="112"/>
      <c r="O86" s="112"/>
      <c r="P86" s="112">
        <v>1</v>
      </c>
      <c r="Q86" s="112"/>
      <c r="R86" s="112"/>
      <c r="S86" s="112"/>
      <c r="T86" s="112"/>
      <c r="U86" s="112">
        <v>1</v>
      </c>
    </row>
    <row r="87" spans="1:21" x14ac:dyDescent="0.25">
      <c r="A87" s="121" t="s">
        <v>268</v>
      </c>
      <c r="B87" s="110" t="s">
        <v>260</v>
      </c>
      <c r="C87" s="107">
        <v>211</v>
      </c>
      <c r="D87" s="112"/>
      <c r="E87" s="112"/>
      <c r="F87" s="112"/>
      <c r="G87" s="112"/>
      <c r="H87" s="112"/>
      <c r="I87" s="112"/>
      <c r="J87" s="112"/>
      <c r="K87" s="112"/>
      <c r="L87" s="112"/>
      <c r="M87" s="112"/>
      <c r="N87" s="112"/>
      <c r="O87" s="112"/>
      <c r="P87" s="112">
        <v>211</v>
      </c>
      <c r="Q87" s="112">
        <v>92</v>
      </c>
      <c r="R87" s="112">
        <v>7</v>
      </c>
      <c r="S87" s="112">
        <v>3</v>
      </c>
      <c r="T87" s="112"/>
      <c r="U87" s="112">
        <v>1</v>
      </c>
    </row>
    <row r="88" spans="1:21" x14ac:dyDescent="0.25">
      <c r="A88" s="111" t="s">
        <v>85</v>
      </c>
      <c r="B88" s="110"/>
      <c r="C88" s="107">
        <v>138</v>
      </c>
      <c r="D88" s="112"/>
      <c r="E88" s="112"/>
      <c r="F88" s="112"/>
      <c r="G88" s="112"/>
      <c r="H88" s="112"/>
      <c r="I88" s="112"/>
      <c r="J88" s="112"/>
      <c r="K88" s="112"/>
      <c r="L88" s="112"/>
      <c r="M88" s="112"/>
      <c r="N88" s="112"/>
      <c r="O88" s="112"/>
      <c r="P88" s="112">
        <v>138</v>
      </c>
      <c r="Q88" s="112">
        <v>63</v>
      </c>
      <c r="R88" s="112">
        <v>4</v>
      </c>
      <c r="S88" s="112">
        <v>3</v>
      </c>
      <c r="T88" s="112"/>
      <c r="U88" s="112"/>
    </row>
    <row r="89" spans="1:21" x14ac:dyDescent="0.25">
      <c r="A89" s="111" t="s">
        <v>87</v>
      </c>
      <c r="B89" s="110"/>
      <c r="C89" s="107">
        <v>72</v>
      </c>
      <c r="D89" s="112"/>
      <c r="E89" s="112"/>
      <c r="F89" s="112"/>
      <c r="G89" s="112"/>
      <c r="H89" s="112"/>
      <c r="I89" s="112"/>
      <c r="J89" s="112"/>
      <c r="K89" s="112"/>
      <c r="L89" s="112"/>
      <c r="M89" s="112"/>
      <c r="N89" s="112"/>
      <c r="O89" s="112"/>
      <c r="P89" s="112">
        <v>72</v>
      </c>
      <c r="Q89" s="112">
        <v>29</v>
      </c>
      <c r="R89" s="112">
        <v>3</v>
      </c>
      <c r="S89" s="112"/>
      <c r="T89" s="112"/>
      <c r="U89" s="112"/>
    </row>
    <row r="90" spans="1:21" x14ac:dyDescent="0.25">
      <c r="A90" s="122" t="s">
        <v>88</v>
      </c>
      <c r="B90" s="110"/>
      <c r="C90" s="107">
        <v>1</v>
      </c>
      <c r="D90" s="112"/>
      <c r="E90" s="112"/>
      <c r="F90" s="112"/>
      <c r="G90" s="112"/>
      <c r="H90" s="112"/>
      <c r="I90" s="112"/>
      <c r="J90" s="112"/>
      <c r="K90" s="112"/>
      <c r="L90" s="112"/>
      <c r="M90" s="112"/>
      <c r="N90" s="112"/>
      <c r="O90" s="112"/>
      <c r="P90" s="112">
        <v>1</v>
      </c>
      <c r="Q90" s="112"/>
      <c r="R90" s="112"/>
      <c r="S90" s="112"/>
      <c r="T90" s="112"/>
      <c r="U90" s="112">
        <v>1</v>
      </c>
    </row>
    <row r="91" spans="1:21" x14ac:dyDescent="0.25">
      <c r="A91" s="118" t="s">
        <v>177</v>
      </c>
      <c r="B91" s="110" t="s">
        <v>251</v>
      </c>
      <c r="C91" s="107">
        <v>655</v>
      </c>
      <c r="D91" s="108">
        <v>215</v>
      </c>
      <c r="E91" s="108">
        <v>106</v>
      </c>
      <c r="F91" s="108">
        <v>6</v>
      </c>
      <c r="G91" s="108">
        <v>2</v>
      </c>
      <c r="H91" s="108"/>
      <c r="I91" s="108">
        <v>4</v>
      </c>
      <c r="J91" s="108">
        <v>229</v>
      </c>
      <c r="K91" s="108">
        <v>115</v>
      </c>
      <c r="L91" s="108">
        <v>6</v>
      </c>
      <c r="M91" s="108">
        <v>4</v>
      </c>
      <c r="N91" s="108"/>
      <c r="O91" s="108">
        <v>2</v>
      </c>
      <c r="P91" s="108">
        <v>211</v>
      </c>
      <c r="Q91" s="108">
        <v>92</v>
      </c>
      <c r="R91" s="108">
        <v>7</v>
      </c>
      <c r="S91" s="108">
        <v>3</v>
      </c>
      <c r="T91" s="108"/>
      <c r="U91" s="108">
        <v>1</v>
      </c>
    </row>
    <row r="92" spans="1:21" x14ac:dyDescent="0.25">
      <c r="A92" s="111" t="s">
        <v>85</v>
      </c>
      <c r="B92" s="110"/>
      <c r="C92" s="107">
        <v>452</v>
      </c>
      <c r="D92" s="112">
        <v>161</v>
      </c>
      <c r="E92" s="112">
        <v>87</v>
      </c>
      <c r="F92" s="112">
        <v>3</v>
      </c>
      <c r="G92" s="112">
        <v>1</v>
      </c>
      <c r="H92" s="112"/>
      <c r="I92" s="112"/>
      <c r="J92" s="112">
        <v>155</v>
      </c>
      <c r="K92" s="112">
        <v>88</v>
      </c>
      <c r="L92" s="112">
        <v>4</v>
      </c>
      <c r="M92" s="112">
        <v>4</v>
      </c>
      <c r="N92" s="112"/>
      <c r="O92" s="112"/>
      <c r="P92" s="112">
        <v>136</v>
      </c>
      <c r="Q92" s="112">
        <v>61</v>
      </c>
      <c r="R92" s="112">
        <v>4</v>
      </c>
      <c r="S92" s="112">
        <v>3</v>
      </c>
      <c r="T92" s="112"/>
      <c r="U92" s="112"/>
    </row>
    <row r="93" spans="1:21" x14ac:dyDescent="0.25">
      <c r="A93" s="119" t="s">
        <v>87</v>
      </c>
      <c r="B93" s="110"/>
      <c r="C93" s="107">
        <v>198</v>
      </c>
      <c r="D93" s="112">
        <v>51</v>
      </c>
      <c r="E93" s="112">
        <v>17</v>
      </c>
      <c r="F93" s="112">
        <v>3</v>
      </c>
      <c r="G93" s="112">
        <v>1</v>
      </c>
      <c r="H93" s="112"/>
      <c r="I93" s="112">
        <v>3</v>
      </c>
      <c r="J93" s="112">
        <v>73</v>
      </c>
      <c r="K93" s="112">
        <v>27</v>
      </c>
      <c r="L93" s="112">
        <v>2</v>
      </c>
      <c r="M93" s="112"/>
      <c r="N93" s="112"/>
      <c r="O93" s="112">
        <v>1</v>
      </c>
      <c r="P93" s="112">
        <v>74</v>
      </c>
      <c r="Q93" s="112">
        <v>31</v>
      </c>
      <c r="R93" s="112">
        <v>3</v>
      </c>
      <c r="S93" s="112"/>
      <c r="T93" s="112"/>
      <c r="U93" s="112"/>
    </row>
    <row r="94" spans="1:21" x14ac:dyDescent="0.25">
      <c r="A94" s="120" t="s">
        <v>88</v>
      </c>
      <c r="B94" s="110"/>
      <c r="C94" s="107">
        <v>5</v>
      </c>
      <c r="D94" s="112">
        <v>3</v>
      </c>
      <c r="E94" s="112">
        <v>2</v>
      </c>
      <c r="F94" s="112"/>
      <c r="G94" s="112"/>
      <c r="H94" s="112"/>
      <c r="I94" s="112">
        <v>1</v>
      </c>
      <c r="J94" s="112">
        <v>1</v>
      </c>
      <c r="K94" s="112"/>
      <c r="L94" s="112"/>
      <c r="M94" s="112"/>
      <c r="N94" s="112"/>
      <c r="O94" s="112">
        <v>1</v>
      </c>
      <c r="P94" s="112">
        <v>1</v>
      </c>
      <c r="Q94" s="112"/>
      <c r="R94" s="112"/>
      <c r="S94" s="112"/>
      <c r="T94" s="112"/>
      <c r="U94" s="112">
        <v>1</v>
      </c>
    </row>
    <row r="95" spans="1:21" x14ac:dyDescent="0.25">
      <c r="A95" s="121" t="s">
        <v>235</v>
      </c>
      <c r="B95" s="110" t="s">
        <v>251</v>
      </c>
      <c r="C95" s="107">
        <v>655</v>
      </c>
      <c r="D95" s="112">
        <v>215</v>
      </c>
      <c r="E95" s="112">
        <v>106</v>
      </c>
      <c r="F95" s="112">
        <v>6</v>
      </c>
      <c r="G95" s="112">
        <v>2</v>
      </c>
      <c r="H95" s="112"/>
      <c r="I95" s="112">
        <v>4</v>
      </c>
      <c r="J95" s="112">
        <v>229</v>
      </c>
      <c r="K95" s="112">
        <v>115</v>
      </c>
      <c r="L95" s="112">
        <v>6</v>
      </c>
      <c r="M95" s="112">
        <v>4</v>
      </c>
      <c r="N95" s="112"/>
      <c r="O95" s="112">
        <v>2</v>
      </c>
      <c r="P95" s="112">
        <v>211</v>
      </c>
      <c r="Q95" s="112">
        <v>92</v>
      </c>
      <c r="R95" s="112">
        <v>7</v>
      </c>
      <c r="S95" s="112">
        <v>3</v>
      </c>
      <c r="T95" s="112"/>
      <c r="U95" s="112">
        <v>1</v>
      </c>
    </row>
    <row r="96" spans="1:21" x14ac:dyDescent="0.25">
      <c r="A96" s="111" t="s">
        <v>85</v>
      </c>
      <c r="B96" s="110"/>
      <c r="C96" s="107">
        <v>459</v>
      </c>
      <c r="D96" s="112">
        <v>170</v>
      </c>
      <c r="E96" s="112">
        <v>94</v>
      </c>
      <c r="F96" s="112">
        <v>4</v>
      </c>
      <c r="G96" s="112">
        <v>2</v>
      </c>
      <c r="H96" s="112"/>
      <c r="I96" s="112"/>
      <c r="J96" s="112">
        <v>153</v>
      </c>
      <c r="K96" s="112">
        <v>88</v>
      </c>
      <c r="L96" s="112">
        <v>4</v>
      </c>
      <c r="M96" s="112">
        <v>4</v>
      </c>
      <c r="N96" s="112"/>
      <c r="O96" s="112"/>
      <c r="P96" s="112">
        <v>136</v>
      </c>
      <c r="Q96" s="112">
        <v>61</v>
      </c>
      <c r="R96" s="112">
        <v>4</v>
      </c>
      <c r="S96" s="112">
        <v>3</v>
      </c>
      <c r="T96" s="112"/>
      <c r="U96" s="112"/>
    </row>
    <row r="97" spans="1:21" x14ac:dyDescent="0.25">
      <c r="A97" s="111" t="s">
        <v>87</v>
      </c>
      <c r="B97" s="110"/>
      <c r="C97" s="107">
        <v>192</v>
      </c>
      <c r="D97" s="112">
        <v>43</v>
      </c>
      <c r="E97" s="112">
        <v>11</v>
      </c>
      <c r="F97" s="112">
        <v>2</v>
      </c>
      <c r="G97" s="112"/>
      <c r="H97" s="112"/>
      <c r="I97" s="112">
        <v>3</v>
      </c>
      <c r="J97" s="112">
        <v>75</v>
      </c>
      <c r="K97" s="112">
        <v>27</v>
      </c>
      <c r="L97" s="112">
        <v>2</v>
      </c>
      <c r="M97" s="112"/>
      <c r="N97" s="112"/>
      <c r="O97" s="112">
        <v>1</v>
      </c>
      <c r="P97" s="112">
        <v>74</v>
      </c>
      <c r="Q97" s="112">
        <v>31</v>
      </c>
      <c r="R97" s="112">
        <v>3</v>
      </c>
      <c r="S97" s="112"/>
      <c r="T97" s="112"/>
      <c r="U97" s="112"/>
    </row>
    <row r="98" spans="1:21" x14ac:dyDescent="0.25">
      <c r="A98" s="111" t="s">
        <v>88</v>
      </c>
      <c r="B98" s="110"/>
      <c r="C98" s="107">
        <v>4</v>
      </c>
      <c r="D98" s="112">
        <v>2</v>
      </c>
      <c r="E98" s="112">
        <v>1</v>
      </c>
      <c r="F98" s="112"/>
      <c r="G98" s="112"/>
      <c r="H98" s="112"/>
      <c r="I98" s="112">
        <v>1</v>
      </c>
      <c r="J98" s="112">
        <v>1</v>
      </c>
      <c r="K98" s="112"/>
      <c r="L98" s="112"/>
      <c r="M98" s="112"/>
      <c r="N98" s="112"/>
      <c r="O98" s="112">
        <v>1</v>
      </c>
      <c r="P98" s="112">
        <v>1</v>
      </c>
      <c r="Q98" s="112"/>
      <c r="R98" s="112"/>
      <c r="S98" s="112"/>
      <c r="T98" s="112"/>
      <c r="U98" s="112">
        <v>1</v>
      </c>
    </row>
    <row r="99" spans="1:21" x14ac:dyDescent="0.25">
      <c r="A99" s="116" t="s">
        <v>236</v>
      </c>
      <c r="B99" s="110" t="s">
        <v>251</v>
      </c>
      <c r="C99" s="107">
        <v>655</v>
      </c>
      <c r="D99" s="112">
        <v>215</v>
      </c>
      <c r="E99" s="112">
        <v>106</v>
      </c>
      <c r="F99" s="112">
        <v>6</v>
      </c>
      <c r="G99" s="112">
        <v>2</v>
      </c>
      <c r="H99" s="112"/>
      <c r="I99" s="112">
        <v>4</v>
      </c>
      <c r="J99" s="112">
        <v>229</v>
      </c>
      <c r="K99" s="112">
        <v>115</v>
      </c>
      <c r="L99" s="112">
        <v>6</v>
      </c>
      <c r="M99" s="112">
        <v>4</v>
      </c>
      <c r="N99" s="112"/>
      <c r="O99" s="112">
        <v>2</v>
      </c>
      <c r="P99" s="112">
        <v>211</v>
      </c>
      <c r="Q99" s="112">
        <v>92</v>
      </c>
      <c r="R99" s="112">
        <v>7</v>
      </c>
      <c r="S99" s="112">
        <v>3</v>
      </c>
      <c r="T99" s="112"/>
      <c r="U99" s="112">
        <v>1</v>
      </c>
    </row>
    <row r="100" spans="1:21" x14ac:dyDescent="0.25">
      <c r="A100" s="111" t="s">
        <v>85</v>
      </c>
      <c r="B100" s="110"/>
      <c r="C100" s="107">
        <v>470</v>
      </c>
      <c r="D100" s="112">
        <v>179</v>
      </c>
      <c r="E100" s="112">
        <v>95</v>
      </c>
      <c r="F100" s="112">
        <v>4</v>
      </c>
      <c r="G100" s="112">
        <v>2</v>
      </c>
      <c r="H100" s="112"/>
      <c r="I100" s="112"/>
      <c r="J100" s="112">
        <v>154</v>
      </c>
      <c r="K100" s="112">
        <v>88</v>
      </c>
      <c r="L100" s="112">
        <v>4</v>
      </c>
      <c r="M100" s="112">
        <v>4</v>
      </c>
      <c r="N100" s="112"/>
      <c r="O100" s="112"/>
      <c r="P100" s="112">
        <v>137</v>
      </c>
      <c r="Q100" s="112">
        <v>62</v>
      </c>
      <c r="R100" s="112">
        <v>4</v>
      </c>
      <c r="S100" s="112">
        <v>3</v>
      </c>
      <c r="T100" s="112"/>
      <c r="U100" s="112"/>
    </row>
    <row r="101" spans="1:21" x14ac:dyDescent="0.25">
      <c r="A101" s="111" t="s">
        <v>87</v>
      </c>
      <c r="B101" s="110"/>
      <c r="C101" s="107">
        <v>182</v>
      </c>
      <c r="D101" s="112">
        <v>35</v>
      </c>
      <c r="E101" s="112">
        <v>10</v>
      </c>
      <c r="F101" s="112">
        <v>2</v>
      </c>
      <c r="G101" s="112"/>
      <c r="H101" s="112"/>
      <c r="I101" s="112">
        <v>3</v>
      </c>
      <c r="J101" s="112">
        <v>74</v>
      </c>
      <c r="K101" s="112">
        <v>27</v>
      </c>
      <c r="L101" s="112">
        <v>2</v>
      </c>
      <c r="M101" s="112"/>
      <c r="N101" s="112"/>
      <c r="O101" s="112">
        <v>1</v>
      </c>
      <c r="P101" s="112">
        <v>73</v>
      </c>
      <c r="Q101" s="112">
        <v>30</v>
      </c>
      <c r="R101" s="112">
        <v>3</v>
      </c>
      <c r="S101" s="112"/>
      <c r="T101" s="112"/>
      <c r="U101" s="112"/>
    </row>
    <row r="102" spans="1:21" x14ac:dyDescent="0.25">
      <c r="A102" s="115" t="s">
        <v>88</v>
      </c>
      <c r="B102" s="110"/>
      <c r="C102" s="107">
        <v>3</v>
      </c>
      <c r="D102" s="112">
        <v>1</v>
      </c>
      <c r="E102" s="112">
        <v>1</v>
      </c>
      <c r="F102" s="112"/>
      <c r="G102" s="112"/>
      <c r="H102" s="112"/>
      <c r="I102" s="112">
        <v>1</v>
      </c>
      <c r="J102" s="112">
        <v>1</v>
      </c>
      <c r="K102" s="112"/>
      <c r="L102" s="112"/>
      <c r="M102" s="112"/>
      <c r="N102" s="112"/>
      <c r="O102" s="112">
        <v>1</v>
      </c>
      <c r="P102" s="112">
        <v>1</v>
      </c>
      <c r="Q102" s="112"/>
      <c r="R102" s="112"/>
      <c r="S102" s="112"/>
      <c r="T102" s="112"/>
      <c r="U102" s="112">
        <v>1</v>
      </c>
    </row>
    <row r="103" spans="1:21" x14ac:dyDescent="0.25">
      <c r="A103" s="116" t="s">
        <v>269</v>
      </c>
      <c r="B103" s="110"/>
      <c r="C103" s="107"/>
      <c r="D103" s="108"/>
      <c r="E103" s="108"/>
      <c r="F103" s="108"/>
      <c r="G103" s="108"/>
      <c r="H103" s="108"/>
      <c r="I103" s="108"/>
      <c r="J103" s="108"/>
      <c r="K103" s="108"/>
      <c r="L103" s="108"/>
      <c r="M103" s="108"/>
      <c r="N103" s="108"/>
      <c r="O103" s="108"/>
      <c r="P103" s="108"/>
      <c r="Q103" s="108"/>
      <c r="R103" s="108"/>
      <c r="S103" s="108"/>
      <c r="T103" s="108"/>
      <c r="U103" s="108"/>
    </row>
    <row r="104" spans="1:21" x14ac:dyDescent="0.25">
      <c r="A104" s="121" t="s">
        <v>211</v>
      </c>
      <c r="B104" s="110" t="s">
        <v>251</v>
      </c>
      <c r="C104" s="107">
        <v>655</v>
      </c>
      <c r="D104" s="108">
        <v>215</v>
      </c>
      <c r="E104" s="108">
        <v>106</v>
      </c>
      <c r="F104" s="108">
        <v>6</v>
      </c>
      <c r="G104" s="108">
        <v>2</v>
      </c>
      <c r="H104" s="108"/>
      <c r="I104" s="108">
        <v>4</v>
      </c>
      <c r="J104" s="108">
        <v>229</v>
      </c>
      <c r="K104" s="108">
        <v>115</v>
      </c>
      <c r="L104" s="108">
        <v>6</v>
      </c>
      <c r="M104" s="108">
        <v>4</v>
      </c>
      <c r="N104" s="108"/>
      <c r="O104" s="108">
        <v>2</v>
      </c>
      <c r="P104" s="108">
        <v>211</v>
      </c>
      <c r="Q104" s="108">
        <v>92</v>
      </c>
      <c r="R104" s="108">
        <v>7</v>
      </c>
      <c r="S104" s="108">
        <v>3</v>
      </c>
      <c r="T104" s="108"/>
      <c r="U104" s="108">
        <v>1</v>
      </c>
    </row>
    <row r="105" spans="1:21" x14ac:dyDescent="0.25">
      <c r="A105" s="111" t="s">
        <v>85</v>
      </c>
      <c r="B105" s="110"/>
      <c r="C105" s="107">
        <v>536</v>
      </c>
      <c r="D105" s="108">
        <v>208</v>
      </c>
      <c r="E105" s="108">
        <v>102</v>
      </c>
      <c r="F105" s="108">
        <v>6</v>
      </c>
      <c r="G105" s="108">
        <v>2</v>
      </c>
      <c r="H105" s="108"/>
      <c r="I105" s="108"/>
      <c r="J105" s="108">
        <v>180</v>
      </c>
      <c r="K105" s="108">
        <v>97</v>
      </c>
      <c r="L105" s="108">
        <v>5</v>
      </c>
      <c r="M105" s="108">
        <v>4</v>
      </c>
      <c r="N105" s="108"/>
      <c r="O105" s="108"/>
      <c r="P105" s="108">
        <v>148</v>
      </c>
      <c r="Q105" s="108">
        <v>68</v>
      </c>
      <c r="R105" s="108">
        <v>4</v>
      </c>
      <c r="S105" s="108">
        <v>3</v>
      </c>
      <c r="T105" s="108"/>
      <c r="U105" s="108"/>
    </row>
    <row r="106" spans="1:21" x14ac:dyDescent="0.25">
      <c r="A106" s="111" t="s">
        <v>87</v>
      </c>
      <c r="B106" s="110"/>
      <c r="C106" s="107">
        <v>119</v>
      </c>
      <c r="D106" s="108">
        <v>7</v>
      </c>
      <c r="E106" s="108">
        <v>4</v>
      </c>
      <c r="F106" s="108"/>
      <c r="G106" s="108"/>
      <c r="H106" s="108"/>
      <c r="I106" s="108">
        <v>4</v>
      </c>
      <c r="J106" s="108">
        <v>49</v>
      </c>
      <c r="K106" s="108">
        <v>18</v>
      </c>
      <c r="L106" s="108">
        <v>1</v>
      </c>
      <c r="M106" s="108"/>
      <c r="N106" s="108"/>
      <c r="O106" s="108">
        <v>2</v>
      </c>
      <c r="P106" s="108">
        <v>63</v>
      </c>
      <c r="Q106" s="108">
        <v>24</v>
      </c>
      <c r="R106" s="108">
        <v>3</v>
      </c>
      <c r="S106" s="108"/>
      <c r="T106" s="108"/>
      <c r="U106" s="108">
        <v>1</v>
      </c>
    </row>
    <row r="107" spans="1:21" x14ac:dyDescent="0.25">
      <c r="A107" s="114" t="s">
        <v>88</v>
      </c>
      <c r="B107" s="110"/>
      <c r="C107" s="107"/>
      <c r="D107" s="108"/>
      <c r="E107" s="108"/>
      <c r="F107" s="108"/>
      <c r="G107" s="108"/>
      <c r="H107" s="108"/>
      <c r="I107" s="108"/>
      <c r="J107" s="108"/>
      <c r="K107" s="108"/>
      <c r="L107" s="108"/>
      <c r="M107" s="108"/>
      <c r="N107" s="108"/>
      <c r="O107" s="108"/>
      <c r="P107" s="108"/>
      <c r="Q107" s="108"/>
      <c r="R107" s="108"/>
      <c r="S107" s="108"/>
      <c r="T107" s="108"/>
      <c r="U107" s="108"/>
    </row>
    <row r="108" spans="1:21" x14ac:dyDescent="0.25">
      <c r="A108" s="121" t="s">
        <v>212</v>
      </c>
      <c r="B108" s="110" t="s">
        <v>251</v>
      </c>
      <c r="C108" s="107">
        <v>655</v>
      </c>
      <c r="D108" s="112">
        <v>215</v>
      </c>
      <c r="E108" s="112">
        <v>106</v>
      </c>
      <c r="F108" s="112">
        <v>6</v>
      </c>
      <c r="G108" s="112">
        <v>2</v>
      </c>
      <c r="H108" s="112"/>
      <c r="I108" s="112">
        <v>4</v>
      </c>
      <c r="J108" s="112">
        <v>229</v>
      </c>
      <c r="K108" s="112">
        <v>115</v>
      </c>
      <c r="L108" s="112">
        <v>6</v>
      </c>
      <c r="M108" s="112">
        <v>4</v>
      </c>
      <c r="N108" s="112"/>
      <c r="O108" s="112">
        <v>2</v>
      </c>
      <c r="P108" s="112">
        <v>211</v>
      </c>
      <c r="Q108" s="112">
        <v>92</v>
      </c>
      <c r="R108" s="112">
        <v>7</v>
      </c>
      <c r="S108" s="112">
        <v>3</v>
      </c>
      <c r="T108" s="112"/>
      <c r="U108" s="112">
        <v>1</v>
      </c>
    </row>
    <row r="109" spans="1:21" x14ac:dyDescent="0.25">
      <c r="A109" s="111" t="s">
        <v>85</v>
      </c>
      <c r="B109" s="110"/>
      <c r="C109" s="107">
        <v>534</v>
      </c>
      <c r="D109" s="112">
        <v>207</v>
      </c>
      <c r="E109" s="112">
        <v>102</v>
      </c>
      <c r="F109" s="112">
        <v>6</v>
      </c>
      <c r="G109" s="112">
        <v>2</v>
      </c>
      <c r="H109" s="112"/>
      <c r="I109" s="112"/>
      <c r="J109" s="112">
        <v>180</v>
      </c>
      <c r="K109" s="112">
        <v>97</v>
      </c>
      <c r="L109" s="112">
        <v>5</v>
      </c>
      <c r="M109" s="112">
        <v>4</v>
      </c>
      <c r="N109" s="112"/>
      <c r="O109" s="112"/>
      <c r="P109" s="112">
        <v>147</v>
      </c>
      <c r="Q109" s="112">
        <v>68</v>
      </c>
      <c r="R109" s="112">
        <v>4</v>
      </c>
      <c r="S109" s="112">
        <v>3</v>
      </c>
      <c r="T109" s="112"/>
      <c r="U109" s="112"/>
    </row>
    <row r="110" spans="1:21" x14ac:dyDescent="0.25">
      <c r="A110" s="111" t="s">
        <v>87</v>
      </c>
      <c r="B110" s="110"/>
      <c r="C110" s="107">
        <v>121</v>
      </c>
      <c r="D110" s="112">
        <v>8</v>
      </c>
      <c r="E110" s="112">
        <v>4</v>
      </c>
      <c r="F110" s="112"/>
      <c r="G110" s="112"/>
      <c r="H110" s="112"/>
      <c r="I110" s="112">
        <v>4</v>
      </c>
      <c r="J110" s="112">
        <v>49</v>
      </c>
      <c r="K110" s="112">
        <v>18</v>
      </c>
      <c r="L110" s="112">
        <v>1</v>
      </c>
      <c r="M110" s="112"/>
      <c r="N110" s="112"/>
      <c r="O110" s="112">
        <v>2</v>
      </c>
      <c r="P110" s="112">
        <v>64</v>
      </c>
      <c r="Q110" s="112">
        <v>24</v>
      </c>
      <c r="R110" s="112">
        <v>3</v>
      </c>
      <c r="S110" s="112"/>
      <c r="T110" s="112"/>
      <c r="U110" s="112">
        <v>1</v>
      </c>
    </row>
    <row r="111" spans="1:21" x14ac:dyDescent="0.25">
      <c r="A111" s="114" t="s">
        <v>88</v>
      </c>
      <c r="B111" s="110"/>
      <c r="C111" s="107"/>
      <c r="D111" s="112"/>
      <c r="E111" s="112"/>
      <c r="F111" s="112"/>
      <c r="G111" s="112"/>
      <c r="H111" s="112"/>
      <c r="I111" s="112"/>
      <c r="J111" s="112"/>
      <c r="K111" s="112"/>
      <c r="L111" s="112"/>
      <c r="M111" s="112"/>
      <c r="N111" s="112"/>
      <c r="O111" s="112"/>
      <c r="P111" s="112"/>
      <c r="Q111" s="112"/>
      <c r="R111" s="112"/>
      <c r="S111" s="112"/>
      <c r="T111" s="112"/>
      <c r="U111" s="112"/>
    </row>
    <row r="112" spans="1:21" x14ac:dyDescent="0.25">
      <c r="A112" s="121" t="s">
        <v>213</v>
      </c>
      <c r="B112" s="110" t="s">
        <v>251</v>
      </c>
      <c r="C112" s="107">
        <v>655</v>
      </c>
      <c r="D112" s="112">
        <v>215</v>
      </c>
      <c r="E112" s="112">
        <v>106</v>
      </c>
      <c r="F112" s="112">
        <v>6</v>
      </c>
      <c r="G112" s="112">
        <v>2</v>
      </c>
      <c r="H112" s="112"/>
      <c r="I112" s="112">
        <v>4</v>
      </c>
      <c r="J112" s="112">
        <v>229</v>
      </c>
      <c r="K112" s="112">
        <v>115</v>
      </c>
      <c r="L112" s="112">
        <v>6</v>
      </c>
      <c r="M112" s="112">
        <v>4</v>
      </c>
      <c r="N112" s="112"/>
      <c r="O112" s="112">
        <v>2</v>
      </c>
      <c r="P112" s="112">
        <v>211</v>
      </c>
      <c r="Q112" s="112">
        <v>92</v>
      </c>
      <c r="R112" s="112">
        <v>7</v>
      </c>
      <c r="S112" s="112">
        <v>3</v>
      </c>
      <c r="T112" s="112"/>
      <c r="U112" s="112">
        <v>1</v>
      </c>
    </row>
    <row r="113" spans="1:21" x14ac:dyDescent="0.25">
      <c r="A113" s="111" t="s">
        <v>85</v>
      </c>
      <c r="B113" s="110"/>
      <c r="C113" s="107">
        <v>479</v>
      </c>
      <c r="D113" s="112">
        <v>181</v>
      </c>
      <c r="E113" s="112">
        <v>97</v>
      </c>
      <c r="F113" s="112">
        <v>4</v>
      </c>
      <c r="G113" s="112">
        <v>2</v>
      </c>
      <c r="H113" s="112"/>
      <c r="I113" s="112"/>
      <c r="J113" s="112">
        <v>155</v>
      </c>
      <c r="K113" s="112">
        <v>89</v>
      </c>
      <c r="L113" s="112">
        <v>4</v>
      </c>
      <c r="M113" s="112">
        <v>4</v>
      </c>
      <c r="N113" s="112"/>
      <c r="O113" s="112"/>
      <c r="P113" s="112">
        <v>143</v>
      </c>
      <c r="Q113" s="112">
        <v>64</v>
      </c>
      <c r="R113" s="112">
        <v>4</v>
      </c>
      <c r="S113" s="112">
        <v>3</v>
      </c>
      <c r="T113" s="112"/>
      <c r="U113" s="112"/>
    </row>
    <row r="114" spans="1:21" x14ac:dyDescent="0.25">
      <c r="A114" s="111" t="s">
        <v>87</v>
      </c>
      <c r="B114" s="110"/>
      <c r="C114" s="107">
        <v>168</v>
      </c>
      <c r="D114" s="112">
        <v>28</v>
      </c>
      <c r="E114" s="112">
        <v>7</v>
      </c>
      <c r="F114" s="112">
        <v>2</v>
      </c>
      <c r="G114" s="112"/>
      <c r="H114" s="112"/>
      <c r="I114" s="112">
        <v>3</v>
      </c>
      <c r="J114" s="112">
        <v>73</v>
      </c>
      <c r="K114" s="112">
        <v>26</v>
      </c>
      <c r="L114" s="112">
        <v>2</v>
      </c>
      <c r="M114" s="112"/>
      <c r="N114" s="112"/>
      <c r="O114" s="112">
        <v>1</v>
      </c>
      <c r="P114" s="112">
        <v>67</v>
      </c>
      <c r="Q114" s="112">
        <v>28</v>
      </c>
      <c r="R114" s="112">
        <v>3</v>
      </c>
      <c r="S114" s="112"/>
      <c r="T114" s="112"/>
      <c r="U114" s="112"/>
    </row>
    <row r="115" spans="1:21" x14ac:dyDescent="0.25">
      <c r="A115" s="120" t="s">
        <v>88</v>
      </c>
      <c r="B115" s="110"/>
      <c r="C115" s="107">
        <v>8</v>
      </c>
      <c r="D115" s="112">
        <v>6</v>
      </c>
      <c r="E115" s="112">
        <v>2</v>
      </c>
      <c r="F115" s="112"/>
      <c r="G115" s="112"/>
      <c r="H115" s="112"/>
      <c r="I115" s="112">
        <v>1</v>
      </c>
      <c r="J115" s="112">
        <v>1</v>
      </c>
      <c r="K115" s="112"/>
      <c r="L115" s="112"/>
      <c r="M115" s="112"/>
      <c r="N115" s="112"/>
      <c r="O115" s="112">
        <v>1</v>
      </c>
      <c r="P115" s="112">
        <v>1</v>
      </c>
      <c r="Q115" s="112"/>
      <c r="R115" s="112"/>
      <c r="S115" s="112"/>
      <c r="T115" s="112"/>
      <c r="U115" s="112">
        <v>1</v>
      </c>
    </row>
    <row r="116" spans="1:21" x14ac:dyDescent="0.25">
      <c r="A116" s="121" t="s">
        <v>239</v>
      </c>
      <c r="B116" s="110" t="s">
        <v>251</v>
      </c>
      <c r="C116" s="107">
        <v>655</v>
      </c>
      <c r="D116" s="112">
        <v>215</v>
      </c>
      <c r="E116" s="112">
        <v>106</v>
      </c>
      <c r="F116" s="112">
        <v>6</v>
      </c>
      <c r="G116" s="112">
        <v>2</v>
      </c>
      <c r="H116" s="112"/>
      <c r="I116" s="112">
        <v>4</v>
      </c>
      <c r="J116" s="112">
        <v>229</v>
      </c>
      <c r="K116" s="112">
        <v>115</v>
      </c>
      <c r="L116" s="112">
        <v>6</v>
      </c>
      <c r="M116" s="112">
        <v>4</v>
      </c>
      <c r="N116" s="112"/>
      <c r="O116" s="112">
        <v>2</v>
      </c>
      <c r="P116" s="112">
        <v>211</v>
      </c>
      <c r="Q116" s="112">
        <v>92</v>
      </c>
      <c r="R116" s="112">
        <v>7</v>
      </c>
      <c r="S116" s="112">
        <v>3</v>
      </c>
      <c r="T116" s="112"/>
      <c r="U116" s="112">
        <v>1</v>
      </c>
    </row>
    <row r="117" spans="1:21" x14ac:dyDescent="0.25">
      <c r="A117" s="111" t="s">
        <v>85</v>
      </c>
      <c r="B117" s="110"/>
      <c r="C117" s="107">
        <v>525</v>
      </c>
      <c r="D117" s="112">
        <v>203</v>
      </c>
      <c r="E117" s="112">
        <v>101</v>
      </c>
      <c r="F117" s="112">
        <v>6</v>
      </c>
      <c r="G117" s="112">
        <v>2</v>
      </c>
      <c r="H117" s="112"/>
      <c r="I117" s="112"/>
      <c r="J117" s="112">
        <v>175</v>
      </c>
      <c r="K117" s="112">
        <v>97</v>
      </c>
      <c r="L117" s="112">
        <v>5</v>
      </c>
      <c r="M117" s="112">
        <v>4</v>
      </c>
      <c r="N117" s="112"/>
      <c r="O117" s="112"/>
      <c r="P117" s="112">
        <v>147</v>
      </c>
      <c r="Q117" s="112">
        <v>67</v>
      </c>
      <c r="R117" s="112">
        <v>4</v>
      </c>
      <c r="S117" s="112">
        <v>3</v>
      </c>
      <c r="T117" s="112"/>
      <c r="U117" s="112"/>
    </row>
    <row r="118" spans="1:21" x14ac:dyDescent="0.25">
      <c r="A118" s="111" t="s">
        <v>87</v>
      </c>
      <c r="B118" s="110"/>
      <c r="C118" s="107">
        <v>127</v>
      </c>
      <c r="D118" s="112">
        <v>11</v>
      </c>
      <c r="E118" s="112">
        <v>4</v>
      </c>
      <c r="F118" s="112"/>
      <c r="G118" s="112"/>
      <c r="H118" s="112"/>
      <c r="I118" s="112">
        <v>3</v>
      </c>
      <c r="J118" s="112">
        <v>53</v>
      </c>
      <c r="K118" s="112">
        <v>18</v>
      </c>
      <c r="L118" s="112">
        <v>1</v>
      </c>
      <c r="M118" s="112"/>
      <c r="N118" s="112"/>
      <c r="O118" s="112">
        <v>1</v>
      </c>
      <c r="P118" s="112">
        <v>63</v>
      </c>
      <c r="Q118" s="112">
        <v>25</v>
      </c>
      <c r="R118" s="112">
        <v>3</v>
      </c>
      <c r="S118" s="112"/>
      <c r="T118" s="112"/>
      <c r="U118" s="112"/>
    </row>
    <row r="119" spans="1:21" x14ac:dyDescent="0.25">
      <c r="A119" s="114" t="s">
        <v>88</v>
      </c>
      <c r="B119" s="110"/>
      <c r="C119" s="107">
        <v>3</v>
      </c>
      <c r="D119" s="112">
        <v>1</v>
      </c>
      <c r="E119" s="112">
        <v>1</v>
      </c>
      <c r="F119" s="112"/>
      <c r="G119" s="112"/>
      <c r="H119" s="112"/>
      <c r="I119" s="112">
        <v>1</v>
      </c>
      <c r="J119" s="112">
        <v>1</v>
      </c>
      <c r="K119" s="112"/>
      <c r="L119" s="112"/>
      <c r="M119" s="112"/>
      <c r="N119" s="112"/>
      <c r="O119" s="112">
        <v>1</v>
      </c>
      <c r="P119" s="112">
        <v>1</v>
      </c>
      <c r="Q119" s="112"/>
      <c r="R119" s="112"/>
      <c r="S119" s="112"/>
      <c r="T119" s="112"/>
      <c r="U119" s="112">
        <v>1</v>
      </c>
    </row>
    <row r="120" spans="1:21" x14ac:dyDescent="0.25">
      <c r="A120" s="121" t="s">
        <v>214</v>
      </c>
      <c r="B120" s="110" t="s">
        <v>251</v>
      </c>
      <c r="C120" s="107">
        <v>655</v>
      </c>
      <c r="D120" s="112">
        <v>215</v>
      </c>
      <c r="E120" s="112">
        <v>106</v>
      </c>
      <c r="F120" s="112">
        <v>6</v>
      </c>
      <c r="G120" s="112">
        <v>2</v>
      </c>
      <c r="H120" s="112"/>
      <c r="I120" s="112">
        <v>4</v>
      </c>
      <c r="J120" s="112">
        <v>229</v>
      </c>
      <c r="K120" s="112">
        <v>115</v>
      </c>
      <c r="L120" s="112">
        <v>6</v>
      </c>
      <c r="M120" s="112">
        <v>4</v>
      </c>
      <c r="N120" s="112"/>
      <c r="O120" s="112">
        <v>2</v>
      </c>
      <c r="P120" s="112">
        <v>211</v>
      </c>
      <c r="Q120" s="112">
        <v>92</v>
      </c>
      <c r="R120" s="112">
        <v>7</v>
      </c>
      <c r="S120" s="112">
        <v>3</v>
      </c>
      <c r="T120" s="112"/>
      <c r="U120" s="112">
        <v>1</v>
      </c>
    </row>
    <row r="121" spans="1:21" x14ac:dyDescent="0.25">
      <c r="A121" s="111" t="s">
        <v>85</v>
      </c>
      <c r="B121" s="110"/>
      <c r="C121" s="107">
        <v>486</v>
      </c>
      <c r="D121" s="112">
        <v>186</v>
      </c>
      <c r="E121" s="112">
        <v>100</v>
      </c>
      <c r="F121" s="112">
        <v>5</v>
      </c>
      <c r="G121" s="112">
        <v>2</v>
      </c>
      <c r="H121" s="112"/>
      <c r="I121" s="112"/>
      <c r="J121" s="112">
        <v>154</v>
      </c>
      <c r="K121" s="112">
        <v>89</v>
      </c>
      <c r="L121" s="112">
        <v>4</v>
      </c>
      <c r="M121" s="112">
        <v>4</v>
      </c>
      <c r="N121" s="112"/>
      <c r="O121" s="112"/>
      <c r="P121" s="112">
        <v>146</v>
      </c>
      <c r="Q121" s="112">
        <v>67</v>
      </c>
      <c r="R121" s="112">
        <v>4</v>
      </c>
      <c r="S121" s="112">
        <v>3</v>
      </c>
      <c r="T121" s="112"/>
      <c r="U121" s="112"/>
    </row>
    <row r="122" spans="1:21" x14ac:dyDescent="0.25">
      <c r="A122" s="111" t="s">
        <v>87</v>
      </c>
      <c r="B122" s="110"/>
      <c r="C122" s="107">
        <v>164</v>
      </c>
      <c r="D122" s="112">
        <v>26</v>
      </c>
      <c r="E122" s="112">
        <v>5</v>
      </c>
      <c r="F122" s="112">
        <v>1</v>
      </c>
      <c r="G122" s="112"/>
      <c r="H122" s="112"/>
      <c r="I122" s="112">
        <v>3</v>
      </c>
      <c r="J122" s="112">
        <v>74</v>
      </c>
      <c r="K122" s="112">
        <v>26</v>
      </c>
      <c r="L122" s="112">
        <v>2</v>
      </c>
      <c r="M122" s="112"/>
      <c r="N122" s="112"/>
      <c r="O122" s="112">
        <v>1</v>
      </c>
      <c r="P122" s="112">
        <v>64</v>
      </c>
      <c r="Q122" s="112">
        <v>25</v>
      </c>
      <c r="R122" s="112">
        <v>3</v>
      </c>
      <c r="S122" s="112"/>
      <c r="T122" s="112"/>
      <c r="U122" s="112"/>
    </row>
    <row r="123" spans="1:21" x14ac:dyDescent="0.25">
      <c r="A123" s="115" t="s">
        <v>88</v>
      </c>
      <c r="B123" s="110"/>
      <c r="C123" s="107">
        <v>5</v>
      </c>
      <c r="D123" s="112">
        <v>3</v>
      </c>
      <c r="E123" s="112">
        <v>1</v>
      </c>
      <c r="F123" s="112"/>
      <c r="G123" s="112"/>
      <c r="H123" s="112"/>
      <c r="I123" s="112">
        <v>1</v>
      </c>
      <c r="J123" s="112">
        <v>1</v>
      </c>
      <c r="K123" s="112"/>
      <c r="L123" s="112"/>
      <c r="M123" s="112"/>
      <c r="N123" s="112"/>
      <c r="O123" s="112">
        <v>1</v>
      </c>
      <c r="P123" s="112">
        <v>1</v>
      </c>
      <c r="Q123" s="112"/>
      <c r="R123" s="112"/>
      <c r="S123" s="112"/>
      <c r="T123" s="112"/>
      <c r="U123" s="112">
        <v>1</v>
      </c>
    </row>
    <row r="124" spans="1:21" x14ac:dyDescent="0.25">
      <c r="A124" s="109" t="s">
        <v>270</v>
      </c>
      <c r="B124" s="110" t="s">
        <v>251</v>
      </c>
      <c r="C124" s="107">
        <v>655</v>
      </c>
      <c r="D124" s="108">
        <v>215</v>
      </c>
      <c r="E124" s="108">
        <v>106</v>
      </c>
      <c r="F124" s="108">
        <v>6</v>
      </c>
      <c r="G124" s="108">
        <v>2</v>
      </c>
      <c r="H124" s="108"/>
      <c r="I124" s="108">
        <v>4</v>
      </c>
      <c r="J124" s="108">
        <v>229</v>
      </c>
      <c r="K124" s="108">
        <v>115</v>
      </c>
      <c r="L124" s="108">
        <v>6</v>
      </c>
      <c r="M124" s="108">
        <v>4</v>
      </c>
      <c r="N124" s="108"/>
      <c r="O124" s="108">
        <v>2</v>
      </c>
      <c r="P124" s="108">
        <v>211</v>
      </c>
      <c r="Q124" s="108">
        <v>92</v>
      </c>
      <c r="R124" s="108">
        <v>7</v>
      </c>
      <c r="S124" s="108">
        <v>3</v>
      </c>
      <c r="T124" s="108"/>
      <c r="U124" s="108">
        <v>1</v>
      </c>
    </row>
    <row r="125" spans="1:21" x14ac:dyDescent="0.25">
      <c r="A125" s="111" t="s">
        <v>271</v>
      </c>
      <c r="B125" s="110"/>
      <c r="C125" s="107">
        <v>365</v>
      </c>
      <c r="D125" s="112">
        <v>140</v>
      </c>
      <c r="E125" s="112">
        <v>79</v>
      </c>
      <c r="F125" s="112">
        <v>3</v>
      </c>
      <c r="G125" s="112">
        <v>1</v>
      </c>
      <c r="H125" s="112"/>
      <c r="I125" s="112"/>
      <c r="J125" s="112">
        <v>133</v>
      </c>
      <c r="K125" s="112">
        <v>77</v>
      </c>
      <c r="L125" s="112">
        <v>3</v>
      </c>
      <c r="M125" s="112">
        <v>3</v>
      </c>
      <c r="N125" s="112"/>
      <c r="O125" s="112"/>
      <c r="P125" s="112">
        <v>92</v>
      </c>
      <c r="Q125" s="112">
        <v>45</v>
      </c>
      <c r="R125" s="112">
        <v>3</v>
      </c>
      <c r="S125" s="112">
        <v>3</v>
      </c>
      <c r="T125" s="112"/>
      <c r="U125" s="112"/>
    </row>
    <row r="126" spans="1:21" x14ac:dyDescent="0.25">
      <c r="A126" s="111" t="s">
        <v>272</v>
      </c>
      <c r="B126" s="110"/>
      <c r="C126" s="107">
        <v>42</v>
      </c>
      <c r="D126" s="112">
        <v>9</v>
      </c>
      <c r="E126" s="112">
        <v>4</v>
      </c>
      <c r="F126" s="112"/>
      <c r="G126" s="112"/>
      <c r="H126" s="112"/>
      <c r="I126" s="112"/>
      <c r="J126" s="112">
        <v>16</v>
      </c>
      <c r="K126" s="112">
        <v>7</v>
      </c>
      <c r="L126" s="112">
        <v>1</v>
      </c>
      <c r="M126" s="112">
        <v>1</v>
      </c>
      <c r="N126" s="112"/>
      <c r="O126" s="112"/>
      <c r="P126" s="112">
        <v>17</v>
      </c>
      <c r="Q126" s="112">
        <v>4</v>
      </c>
      <c r="R126" s="112"/>
      <c r="S126" s="112"/>
      <c r="T126" s="112"/>
      <c r="U126" s="112"/>
    </row>
    <row r="127" spans="1:21" x14ac:dyDescent="0.25">
      <c r="A127" s="123" t="s">
        <v>273</v>
      </c>
      <c r="B127" s="110"/>
      <c r="C127" s="107">
        <v>235</v>
      </c>
      <c r="D127" s="108">
        <v>56</v>
      </c>
      <c r="E127" s="108">
        <v>21</v>
      </c>
      <c r="F127" s="112">
        <v>3</v>
      </c>
      <c r="G127" s="112">
        <v>1</v>
      </c>
      <c r="H127" s="112"/>
      <c r="I127" s="112">
        <v>3</v>
      </c>
      <c r="J127" s="108">
        <v>79</v>
      </c>
      <c r="K127" s="108">
        <v>31</v>
      </c>
      <c r="L127" s="112">
        <v>2</v>
      </c>
      <c r="M127" s="112"/>
      <c r="N127" s="112"/>
      <c r="O127" s="112">
        <v>1</v>
      </c>
      <c r="P127" s="108">
        <v>100</v>
      </c>
      <c r="Q127" s="108">
        <v>42</v>
      </c>
      <c r="R127" s="112">
        <v>4</v>
      </c>
      <c r="S127" s="112"/>
      <c r="T127" s="112"/>
      <c r="U127" s="112"/>
    </row>
    <row r="128" spans="1:21" x14ac:dyDescent="0.25">
      <c r="A128" s="123" t="s">
        <v>274</v>
      </c>
      <c r="B128" s="110"/>
      <c r="C128" s="107">
        <v>13</v>
      </c>
      <c r="D128" s="112">
        <v>10</v>
      </c>
      <c r="E128" s="112">
        <v>2</v>
      </c>
      <c r="F128" s="112"/>
      <c r="G128" s="112"/>
      <c r="H128" s="112"/>
      <c r="I128" s="112">
        <v>1</v>
      </c>
      <c r="J128" s="112">
        <v>1</v>
      </c>
      <c r="K128" s="112"/>
      <c r="L128" s="112"/>
      <c r="M128" s="112"/>
      <c r="N128" s="112"/>
      <c r="O128" s="112">
        <v>1</v>
      </c>
      <c r="P128" s="112">
        <v>2</v>
      </c>
      <c r="Q128" s="112">
        <v>1</v>
      </c>
      <c r="R128" s="112"/>
      <c r="S128" s="112"/>
      <c r="T128" s="112"/>
      <c r="U128" s="112">
        <v>1</v>
      </c>
    </row>
    <row r="129" spans="1:21" x14ac:dyDescent="0.25">
      <c r="A129" s="124" t="s">
        <v>275</v>
      </c>
      <c r="B129" s="110"/>
      <c r="C129" s="107">
        <v>400</v>
      </c>
      <c r="D129" s="108">
        <v>149</v>
      </c>
      <c r="E129" s="108">
        <v>83</v>
      </c>
      <c r="F129" s="108">
        <v>3</v>
      </c>
      <c r="G129" s="108">
        <v>1</v>
      </c>
      <c r="H129" s="108"/>
      <c r="I129" s="108"/>
      <c r="J129" s="108">
        <v>146</v>
      </c>
      <c r="K129" s="108">
        <v>85</v>
      </c>
      <c r="L129" s="108">
        <v>3</v>
      </c>
      <c r="M129" s="108">
        <v>3</v>
      </c>
      <c r="N129" s="108"/>
      <c r="O129" s="108"/>
      <c r="P129" s="108">
        <v>105</v>
      </c>
      <c r="Q129" s="108">
        <v>49</v>
      </c>
      <c r="R129" s="108">
        <v>3</v>
      </c>
      <c r="S129" s="108">
        <v>3</v>
      </c>
      <c r="T129" s="108"/>
      <c r="U129" s="108"/>
    </row>
    <row r="130" spans="1:21" x14ac:dyDescent="0.25">
      <c r="A130" s="111" t="s">
        <v>240</v>
      </c>
      <c r="B130" s="110"/>
      <c r="C130" s="107">
        <v>400</v>
      </c>
      <c r="D130" s="112">
        <v>149</v>
      </c>
      <c r="E130" s="112">
        <v>83</v>
      </c>
      <c r="F130" s="112">
        <v>3</v>
      </c>
      <c r="G130" s="112">
        <v>1</v>
      </c>
      <c r="H130" s="112"/>
      <c r="I130" s="112"/>
      <c r="J130" s="112">
        <v>146</v>
      </c>
      <c r="K130" s="112">
        <v>85</v>
      </c>
      <c r="L130" s="112">
        <v>3</v>
      </c>
      <c r="M130" s="112">
        <v>3</v>
      </c>
      <c r="N130" s="112"/>
      <c r="O130" s="112"/>
      <c r="P130" s="112">
        <v>105</v>
      </c>
      <c r="Q130" s="112">
        <v>49</v>
      </c>
      <c r="R130" s="112">
        <v>3</v>
      </c>
      <c r="S130" s="112">
        <v>3</v>
      </c>
      <c r="T130" s="112"/>
      <c r="U130" s="112"/>
    </row>
    <row r="131" spans="1:21" x14ac:dyDescent="0.25">
      <c r="A131" s="111" t="s">
        <v>276</v>
      </c>
      <c r="B131" s="110"/>
      <c r="C131" s="107"/>
      <c r="D131" s="112"/>
      <c r="E131" s="112"/>
      <c r="F131" s="112"/>
      <c r="G131" s="112"/>
      <c r="H131" s="112"/>
      <c r="I131" s="112"/>
      <c r="J131" s="112"/>
      <c r="K131" s="112"/>
      <c r="L131" s="112"/>
      <c r="M131" s="112"/>
      <c r="N131" s="112"/>
      <c r="O131" s="112"/>
      <c r="P131" s="112"/>
      <c r="Q131" s="112"/>
      <c r="R131" s="112"/>
      <c r="S131" s="112"/>
      <c r="T131" s="112"/>
      <c r="U131" s="112"/>
    </row>
    <row r="132" spans="1:21" x14ac:dyDescent="0.25">
      <c r="A132" s="125" t="s">
        <v>277</v>
      </c>
      <c r="B132" s="110"/>
      <c r="C132" s="107"/>
      <c r="D132" s="112"/>
      <c r="E132" s="112"/>
      <c r="F132" s="112"/>
      <c r="G132" s="112"/>
      <c r="H132" s="112"/>
      <c r="I132" s="112"/>
      <c r="J132" s="112"/>
      <c r="K132" s="112"/>
      <c r="L132" s="112"/>
      <c r="M132" s="112"/>
      <c r="N132" s="112"/>
      <c r="O132" s="112"/>
      <c r="P132" s="112"/>
      <c r="Q132" s="112"/>
      <c r="R132" s="112"/>
      <c r="S132" s="112"/>
      <c r="T132" s="112"/>
      <c r="U132" s="112"/>
    </row>
    <row r="133" spans="1:21" x14ac:dyDescent="0.25">
      <c r="A133" s="126" t="s">
        <v>278</v>
      </c>
      <c r="B133" s="110"/>
      <c r="C133" s="107">
        <v>7</v>
      </c>
      <c r="D133" s="112">
        <v>4</v>
      </c>
      <c r="E133" s="112">
        <v>2</v>
      </c>
      <c r="F133" s="112"/>
      <c r="G133" s="112"/>
      <c r="H133" s="112"/>
      <c r="I133" s="112">
        <v>4</v>
      </c>
      <c r="J133" s="112">
        <v>2</v>
      </c>
      <c r="K133" s="112"/>
      <c r="L133" s="112"/>
      <c r="M133" s="112"/>
      <c r="N133" s="112"/>
      <c r="O133" s="112">
        <v>2</v>
      </c>
      <c r="P133" s="112">
        <v>1</v>
      </c>
      <c r="Q133" s="112"/>
      <c r="R133" s="112"/>
      <c r="S133" s="112"/>
      <c r="T133" s="112"/>
      <c r="U133" s="112">
        <v>1</v>
      </c>
    </row>
    <row r="134" spans="1:21" x14ac:dyDescent="0.25">
      <c r="A134" s="126" t="s">
        <v>279</v>
      </c>
      <c r="B134" s="110"/>
      <c r="C134" s="107"/>
      <c r="D134" s="112"/>
      <c r="E134" s="112"/>
      <c r="F134" s="112"/>
      <c r="G134" s="112"/>
      <c r="H134" s="112"/>
      <c r="I134" s="112"/>
      <c r="J134" s="112"/>
      <c r="K134" s="112"/>
      <c r="L134" s="112"/>
      <c r="M134" s="112"/>
      <c r="N134" s="112"/>
      <c r="O134" s="112"/>
      <c r="P134" s="112"/>
      <c r="Q134" s="112"/>
      <c r="R134" s="112"/>
      <c r="S134" s="112"/>
      <c r="T134" s="112"/>
      <c r="U134" s="112"/>
    </row>
    <row r="135" spans="1:21" x14ac:dyDescent="0.25">
      <c r="A135" s="127" t="s">
        <v>280</v>
      </c>
      <c r="B135" s="128"/>
      <c r="C135" s="129"/>
      <c r="D135" s="129"/>
      <c r="E135" s="129"/>
      <c r="F135" s="129"/>
      <c r="G135" s="129"/>
      <c r="H135" s="129"/>
      <c r="I135" s="129"/>
      <c r="J135" s="129"/>
      <c r="K135" s="129"/>
      <c r="L135" s="129"/>
      <c r="M135" s="129"/>
      <c r="N135" s="129"/>
      <c r="O135" s="129"/>
      <c r="P135" s="129"/>
      <c r="Q135" s="129"/>
      <c r="R135" s="129"/>
      <c r="S135" s="129"/>
      <c r="T135" s="129"/>
      <c r="U135" s="129"/>
    </row>
    <row r="136" spans="1:21" x14ac:dyDescent="0.25">
      <c r="A136" s="130" t="s">
        <v>281</v>
      </c>
      <c r="B136" s="128"/>
      <c r="C136" s="129"/>
      <c r="D136" s="129"/>
      <c r="E136" s="129"/>
      <c r="F136" s="129"/>
      <c r="G136" s="129"/>
      <c r="H136" s="129"/>
      <c r="I136" s="129"/>
      <c r="J136" s="129"/>
      <c r="K136" s="129"/>
      <c r="L136" s="129"/>
      <c r="M136" s="129"/>
      <c r="N136" s="129"/>
      <c r="O136" s="129"/>
      <c r="P136" s="129"/>
      <c r="Q136" s="129"/>
      <c r="R136" s="129"/>
      <c r="S136" s="129"/>
      <c r="T136" s="129"/>
      <c r="U136" s="129"/>
    </row>
    <row r="137" spans="1:21" x14ac:dyDescent="0.25">
      <c r="A137" s="130" t="s">
        <v>282</v>
      </c>
      <c r="B137" s="128"/>
      <c r="C137" s="129"/>
      <c r="D137" s="129"/>
      <c r="E137" s="129"/>
      <c r="F137" s="129"/>
      <c r="G137" s="129"/>
      <c r="H137" s="129"/>
      <c r="I137" s="129"/>
      <c r="J137" s="129"/>
      <c r="K137" s="129"/>
      <c r="L137" s="129"/>
      <c r="M137" s="129"/>
      <c r="N137" s="129"/>
      <c r="O137" s="129"/>
      <c r="P137" s="129"/>
      <c r="Q137" s="129"/>
      <c r="R137" s="129"/>
      <c r="S137" s="129"/>
      <c r="T137" s="129"/>
      <c r="U137" s="129"/>
    </row>
    <row r="138" spans="1:21" x14ac:dyDescent="0.25">
      <c r="A138" s="130" t="s">
        <v>283</v>
      </c>
      <c r="B138" s="128"/>
      <c r="C138" s="129"/>
      <c r="D138" s="129"/>
      <c r="E138" s="129"/>
      <c r="F138" s="129"/>
      <c r="G138" s="129"/>
      <c r="H138" s="129"/>
      <c r="I138" s="129"/>
      <c r="J138" s="129"/>
      <c r="K138" s="129"/>
      <c r="L138" s="129"/>
      <c r="M138" s="129"/>
      <c r="N138" s="129"/>
      <c r="O138" s="129"/>
      <c r="P138" s="129"/>
      <c r="Q138" s="129"/>
      <c r="R138" s="129"/>
      <c r="S138" s="129"/>
      <c r="T138" s="129"/>
      <c r="U138" s="129"/>
    </row>
    <row r="139" spans="1:21" x14ac:dyDescent="0.25">
      <c r="A139" s="130" t="s">
        <v>284</v>
      </c>
      <c r="B139" s="128"/>
      <c r="C139" s="129"/>
      <c r="D139" s="129"/>
      <c r="E139" s="129"/>
      <c r="F139" s="129"/>
      <c r="G139" s="129"/>
      <c r="H139" s="129"/>
      <c r="I139" s="129"/>
      <c r="J139" s="129"/>
      <c r="K139" s="129"/>
      <c r="L139" s="129"/>
      <c r="M139" s="129"/>
      <c r="N139" s="129"/>
      <c r="O139" s="129"/>
      <c r="P139" s="129"/>
      <c r="Q139" s="129"/>
      <c r="R139" s="129"/>
      <c r="S139" s="129"/>
      <c r="T139" s="129"/>
      <c r="U139" s="129"/>
    </row>
    <row r="140" spans="1:21" x14ac:dyDescent="0.25">
      <c r="A140" s="131" t="s">
        <v>285</v>
      </c>
      <c r="B140" s="128" t="s">
        <v>251</v>
      </c>
      <c r="C140" s="129">
        <v>655</v>
      </c>
      <c r="D140" s="129">
        <v>215</v>
      </c>
      <c r="E140" s="129">
        <v>106</v>
      </c>
      <c r="F140" s="129">
        <v>6</v>
      </c>
      <c r="G140" s="129">
        <v>2</v>
      </c>
      <c r="H140" s="129"/>
      <c r="I140" s="129">
        <v>4</v>
      </c>
      <c r="J140" s="129">
        <v>229</v>
      </c>
      <c r="K140" s="129">
        <v>115</v>
      </c>
      <c r="L140" s="129">
        <v>6</v>
      </c>
      <c r="M140" s="129">
        <v>4</v>
      </c>
      <c r="N140" s="129"/>
      <c r="O140" s="129">
        <v>2</v>
      </c>
      <c r="P140" s="129">
        <v>211</v>
      </c>
      <c r="Q140" s="129">
        <v>92</v>
      </c>
      <c r="R140" s="129">
        <v>7</v>
      </c>
      <c r="S140" s="129">
        <v>3</v>
      </c>
      <c r="T140" s="129"/>
      <c r="U140" s="129">
        <v>1</v>
      </c>
    </row>
    <row r="141" spans="1:21" x14ac:dyDescent="0.25">
      <c r="A141" s="127" t="s">
        <v>286</v>
      </c>
      <c r="B141" s="128" t="s">
        <v>287</v>
      </c>
      <c r="C141" s="129">
        <v>642</v>
      </c>
      <c r="D141" s="129">
        <v>205</v>
      </c>
      <c r="E141" s="129">
        <v>104</v>
      </c>
      <c r="F141" s="129">
        <v>6</v>
      </c>
      <c r="G141" s="129">
        <v>2</v>
      </c>
      <c r="H141" s="129"/>
      <c r="I141" s="129">
        <v>3</v>
      </c>
      <c r="J141" s="129">
        <v>228</v>
      </c>
      <c r="K141" s="129">
        <v>115</v>
      </c>
      <c r="L141" s="129">
        <v>6</v>
      </c>
      <c r="M141" s="129">
        <v>4</v>
      </c>
      <c r="N141" s="129"/>
      <c r="O141" s="129">
        <v>1</v>
      </c>
      <c r="P141" s="129">
        <v>209</v>
      </c>
      <c r="Q141" s="129">
        <v>91</v>
      </c>
      <c r="R141" s="129">
        <v>7</v>
      </c>
      <c r="S141" s="129">
        <v>3</v>
      </c>
      <c r="T141" s="129"/>
      <c r="U141" s="129"/>
    </row>
    <row r="142" spans="1:21" x14ac:dyDescent="0.25">
      <c r="A142" s="132" t="s">
        <v>288</v>
      </c>
      <c r="B142" s="128" t="s">
        <v>289</v>
      </c>
      <c r="C142" s="129">
        <v>13</v>
      </c>
      <c r="D142" s="129">
        <v>10</v>
      </c>
      <c r="E142" s="129">
        <v>2</v>
      </c>
      <c r="F142" s="129"/>
      <c r="G142" s="129"/>
      <c r="H142" s="129"/>
      <c r="I142" s="129">
        <v>1</v>
      </c>
      <c r="J142" s="129">
        <v>1</v>
      </c>
      <c r="K142" s="129"/>
      <c r="L142" s="129"/>
      <c r="M142" s="129"/>
      <c r="N142" s="129"/>
      <c r="O142" s="129">
        <v>1</v>
      </c>
      <c r="P142" s="129">
        <v>2</v>
      </c>
      <c r="Q142" s="129">
        <v>1</v>
      </c>
      <c r="R142" s="129"/>
      <c r="S142" s="129"/>
      <c r="T142" s="129"/>
      <c r="U142" s="129">
        <v>1</v>
      </c>
    </row>
    <row r="144" spans="1:21" x14ac:dyDescent="0.25">
      <c r="L144" s="72"/>
      <c r="M144" s="98"/>
      <c r="N144" s="98" t="s">
        <v>443</v>
      </c>
      <c r="O144" s="96"/>
      <c r="P144" s="96"/>
      <c r="Q144" s="96"/>
    </row>
    <row r="145" spans="12:17" x14ac:dyDescent="0.25">
      <c r="L145" s="72"/>
      <c r="M145" s="96"/>
      <c r="N145" s="98" t="s">
        <v>9</v>
      </c>
      <c r="O145" s="96"/>
      <c r="P145" s="96"/>
      <c r="Q145" s="96"/>
    </row>
    <row r="146" spans="12:17" x14ac:dyDescent="0.25">
      <c r="L146" s="72"/>
      <c r="M146" s="96"/>
      <c r="N146" s="98" t="s">
        <v>10</v>
      </c>
      <c r="O146" s="96"/>
      <c r="P146" s="96"/>
      <c r="Q146" s="96"/>
    </row>
    <row r="147" spans="12:17" x14ac:dyDescent="0.25">
      <c r="L147" s="72"/>
      <c r="M147" s="96"/>
      <c r="N147" s="96"/>
      <c r="O147" s="96"/>
      <c r="P147" s="96"/>
      <c r="Q147" s="96"/>
    </row>
    <row r="148" spans="12:17" x14ac:dyDescent="0.25">
      <c r="L148" s="72"/>
      <c r="M148" s="96"/>
      <c r="N148" s="96"/>
      <c r="O148" s="96"/>
      <c r="P148" s="96"/>
      <c r="Q148" s="96"/>
    </row>
    <row r="149" spans="12:17" x14ac:dyDescent="0.25">
      <c r="L149" s="87"/>
      <c r="M149" s="97"/>
      <c r="N149" s="97"/>
      <c r="O149" s="97"/>
      <c r="P149" s="97"/>
      <c r="Q149" s="97"/>
    </row>
    <row r="150" spans="12:17" x14ac:dyDescent="0.25">
      <c r="L150" s="157" t="s">
        <v>209</v>
      </c>
      <c r="M150" s="157"/>
      <c r="N150" s="157"/>
      <c r="O150" s="157"/>
      <c r="P150" s="157"/>
      <c r="Q150" s="97"/>
    </row>
  </sheetData>
  <mergeCells count="19">
    <mergeCell ref="Q9:U9"/>
    <mergeCell ref="A8:A10"/>
    <mergeCell ref="B8:B10"/>
    <mergeCell ref="C8:C10"/>
    <mergeCell ref="D8:I8"/>
    <mergeCell ref="J8:O8"/>
    <mergeCell ref="L150:P150"/>
    <mergeCell ref="R1:U1"/>
    <mergeCell ref="J2:U2"/>
    <mergeCell ref="J3:U3"/>
    <mergeCell ref="A2:C2"/>
    <mergeCell ref="A5:U5"/>
    <mergeCell ref="A6:U6"/>
    <mergeCell ref="P8:U8"/>
    <mergeCell ref="D9:D10"/>
    <mergeCell ref="E9:I9"/>
    <mergeCell ref="J9:J10"/>
    <mergeCell ref="K9:O9"/>
    <mergeCell ref="P9:P10"/>
  </mergeCells>
  <dataValidations count="332">
    <dataValidation type="whole" operator="lessThanOrEqual" allowBlank="1" showInputMessage="1" showErrorMessage="1" errorTitle="Nhập sai dữ liệu!" error="Hãy kiểm tra: _x000a_- Số HS phải là số nguyên dương._x000a_- Số HSDT không lớn hơn số HSDT môn Tiếng Việt._x000a_Hãy nhập lại!" sqref="F127">
      <formula1>F$12</formula1>
    </dataValidation>
    <dataValidation type="whole" operator="lessThanOrEqual" allowBlank="1" showInputMessage="1" showErrorMessage="1" errorTitle="Nhập sai dữ liệu!" error="Hãy kiểm tra: _x000a_- Số HS phải là số nguyên dương._x000a_- Số HSDT không lớn hơn số HSDT môn Tiếng Việt._x000a_Hãy nhập lại!" sqref="L127">
      <formula1>F$12</formula1>
    </dataValidation>
    <dataValidation type="whole" operator="lessThanOrEqual" allowBlank="1" showInputMessage="1" showErrorMessage="1" errorTitle="Nhập sai dữ liệu!" error="Hãy kiểm tra: _x000a_- Số HS phải là số nguyên dương._x000a_- Số HSDT không lớn hơn số HSDT môn Tiếng Việt._x000a_Hãy nhập lại!" sqref="R127">
      <formula1>F$12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Hãy nhập lại!" sqref="H128">
      <formula1>D128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Hãy nhập lại!" sqref="N128">
      <formula1>D128</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Hãy nhập lại!" sqref="T128">
      <formula1>D128</formula1>
    </dataValidation>
    <dataValidation type="whole" operator="lessThanOrEqual" allowBlank="1" showInputMessage="1" showErrorMessage="1" errorTitle="Nhập sai dữ liệu!" error="Hãy kiểm tra: _x000a_- Số HS phải là số nguyên dương._x000a_- Số DT không lớn hơn tổng số HS._x000a_Hãy nhập lại!" sqref="F128">
      <formula1>D128</formula1>
    </dataValidation>
    <dataValidation type="whole" operator="lessThanOrEqual" allowBlank="1" showInputMessage="1" showErrorMessage="1" errorTitle="Nhập sai dữ liệu!" error="Hãy kiểm tra: _x000a_- Số HS phải là số nguyên dương._x000a_- Số DT không lớn hơn tổng số HS._x000a_Hãy nhập lại!" sqref="L128">
      <formula1>D128</formula1>
    </dataValidation>
    <dataValidation type="whole" operator="lessThanOrEqual" allowBlank="1" showInputMessage="1" showErrorMessage="1" errorTitle="Nhập sai dữ liệu!" error="Hãy kiểm tra: _x000a_- Số HS phải là số nguyên dương._x000a_- Số DT không lớn hơn tổng số HS._x000a_Hãy nhập lại!" sqref="R128">
      <formula1>D128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Hãy nhập lại!" sqref="E128">
      <formula1>D128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Hãy nhập lại!" sqref="K128">
      <formula1>D128</formula1>
    </dataValidation>
    <dataValidation type="whole" operator="lessThanOrEqual" allowBlank="1" showInputMessage="1" showErrorMessage="1" errorTitle="Nhập sai dữ liệu!" error="Hãy kiểm tra: _x000a_- Số HS phải là số nguyên dương._x000a_- Số nữ không lớn hơn tổng số HS._x000a_Hãy nhập lại!" sqref="Q128">
      <formula1>D128</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57:I5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53:I5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41:O4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37:I3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25:I2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21:I2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17:I1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80:O82">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76:I78">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67:I6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63:I6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71:I7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92:I102">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130:I134">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125:I126">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108:I12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57:O5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53:O5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41:U4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37:O3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25:O2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21:O2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17:O1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80:U82">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76:O78">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67:O6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63:O6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71:O7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92:O102">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130:O134">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125:O126">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108:O12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57:U5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53:U5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108:U12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37:U3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25:U2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21:U2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17:U1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45:U4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76:U78">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67:U6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63:U6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71:U7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92:U102">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130:U134">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125:U126">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41:I4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49:I51">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45:I4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49:O51">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45:O4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49:U51">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80:I82">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84:I90">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84:O90">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U84:U90">
      <formula1>MIN(D17,I$12)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57:H5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53:H5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41:N4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37:H3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25:H2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21:H2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7:H1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80:N82">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76:H78">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67:H6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63:H6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71:H7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92:H102">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30:H134">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25:H126">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08:H12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57:N5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53:N5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41:T4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37:N3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25:N2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21:N2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7:N1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80:T82">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76:N78">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67:N6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63:N6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71:N7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92:N102">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30:N134">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25:N126">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08:N12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57:T5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53:T5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108:T12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37:T3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25:T2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21:T2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17:T1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45:T4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76:T78">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67:T6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63:T6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71:T7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92:T102">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130:T134">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125:T126">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41:H4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49:H51">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45:H4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49:N51">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45:N4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49:T51">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80:H82">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84:H90">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84:N90">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84:T90">
      <formula1>MIN(D17,H$12)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57:E5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53:E5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41:K4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37:E3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25:E2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21:E2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17:E1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80:K82">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76:E78">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67:E6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63:E6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71:E7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92:E102">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130:E134">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125:E126">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108:E12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57:K5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53:K5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41:Q4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37:K3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25:K2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21:K2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17:K1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80:Q82">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76:K78">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67:K6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63:K6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71:K7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92:K102">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130:K134">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125:K126">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108:K12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57:Q5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53:Q5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108:Q12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37:Q3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25:Q2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21:Q2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17:Q1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45:Q4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76:Q78">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67:Q6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63:Q6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71:Q7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92:Q102">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130:Q134">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125:Q126">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41:E4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49:E51">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45:E4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49:K51">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45:K4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49:Q51">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80:E82">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84:E90">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84:K90">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Q84:Q90">
      <formula1>MIN(D17,E$12)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57:F5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53:F5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41:L4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37:F3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25:F2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21:F2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17:F1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80:L82">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76:F78">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67:F6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63:F6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71:F7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92:F102">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130:F134">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125:F126">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108:F12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57:L5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53:L5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41:R4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37:L3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25:L2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21:L2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17:L1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80:R82">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76:L78">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67:L6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63:L6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71:L7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92:L102">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130:L134">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125:L126">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108:L12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57:R5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53:R5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108:R12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37:R3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25:R2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21:R2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17:R1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45:R4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76:R78">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67:R6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63:R6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71:R7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92:R102">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130:R134">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125:R126">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41:F4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49:F51">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45:F4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49:L51">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45:L4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49:R51">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80:F82">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84:F90">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84:L90">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R84:R90">
      <formula1>MIN(D17,F$12)</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30:G13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21:G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25:G2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37:G3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41:M4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53:G5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57:G5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2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25:G126">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71:G7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63:G6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67:G6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76:G7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80:M8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7:G1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92:G10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08:G1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30:M13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21:M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25:M2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37:M3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41:S4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53:M5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57:M5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2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25:M126">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71:M7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63:M6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67:M6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76:M7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80:S8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7:M1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92:M10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08:M1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130:S13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21:S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25:S2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37:S3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108:S1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53:S5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57:S5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12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125:S126">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71:S7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63:S6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67:S6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76:S7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49:S5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17:S1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92:S10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41:G4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45:G4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49:G5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45:M4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49:M5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45:S4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80:G8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84:G90">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84:M90">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S84:S90">
      <formula1>MIN(E17:F17)</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P57:P123 P45:P47 P17:P19 P21:P23 P25:P27 P37:P39 P49:P51 P53:P55 P130:P134 P125:P126 P41:P43">
      <formula1>D$12</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J57:J123 J49:J51 J45:J47 J17:J19 J21:J23 J25:J27 J37:J39 J53:J55 J130:J134 J125:J126 J41:J43">
      <formula1>D$12</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D57:D123 D49:D51 D45:D47 D41:D43 D17:D19 D21:D23 D25:D27 D37:D39 D53:D55 D130:D134 D125:D126">
      <formula1>D$12</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E83:I83 E103:I107 E91:I91 E79:I79 E74:I75 E70:I70 E60:I62 E66:I66">
      <formula1>D$12</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K83:O83 K103:O107 K91:O91 K79:O79 K74:O75 K70:O70 K60:O62 K66:O66">
      <formula1>D$12</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Q83:U83 Q103:U107 Q91:U91 Q79:U79 Q74:U75 Q70:U70 Q60:U62 Q66:U66">
      <formula1>D$12</formula1>
    </dataValidation>
    <dataValidation type="whole" operator="lessThanOrEqual" allowBlank="1" showInputMessage="1" showErrorMessage="1" errorTitle="Nhập sai dữ liệu!" error="Hãy kiểm tra: _x000a_- Số HS phải là số nguyên dương._x000a_- Số nữ không lớn hơn tổng số HS trong khối._x000a_Hãy nhập lại!" sqref="E13:E15">
      <formula1>D13</formula1>
    </dataValidation>
    <dataValidation type="whole" operator="lessThanOrEqual" allowBlank="1" showInputMessage="1" showErrorMessage="1" errorTitle="Nhập sai dữ liệu!" error="Hãy kiểm tra: _x000a_- Số HS phải là số nguyên dương._x000a_- Số nữ không lớn hơn tổng số HS trong khối._x000a_Hãy nhập lại!" sqref="K13:K15">
      <formula1>D13</formula1>
    </dataValidation>
    <dataValidation type="whole" operator="lessThanOrEqual" allowBlank="1" showInputMessage="1" showErrorMessage="1" errorTitle="Nhập sai dữ liệu!" error="Hãy kiểm tra: _x000a_- Số HS phải là số nguyên dương._x000a_- Số nữ không lớn hơn tổng số HS trong khối._x000a_Hãy nhập lại!" sqref="Q13:Q15">
      <formula1>D13</formula1>
    </dataValidation>
    <dataValidation type="whole" operator="lessThanOrEqual" allowBlank="1" showInputMessage="1" showErrorMessage="1" errorTitle="Nhập sai dữ liệu!" error="Hãy kiểm tra: _x000a_- Số HS phải là số nguyên dương._x000a_- Số DT không lớn hơn tổng số HS trong khối._x000a_Hãy nhập lại!" sqref="F13:F15">
      <formula1>D13</formula1>
    </dataValidation>
    <dataValidation type="whole" operator="lessThanOrEqual" allowBlank="1" showInputMessage="1" showErrorMessage="1" errorTitle="Nhập sai dữ liệu!" error="Hãy kiểm tra: _x000a_- Số HS phải là số nguyên dương._x000a_- Số DT không lớn hơn tổng số HS trong khối._x000a_Hãy nhập lại!" sqref="L13:L15">
      <formula1>D13</formula1>
    </dataValidation>
    <dataValidation type="whole" operator="lessThanOrEqual" allowBlank="1" showInputMessage="1" showErrorMessage="1" errorTitle="Nhập sai dữ liệu!" error="Hãy kiểm tra: _x000a_- Số HS phải là số nguyên dương._x000a_- Số DT không lớn hơn tổng số HS trong khối._x000a_Hãy nhập lại!" sqref="R13:R15">
      <formula1>D13</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 trong khối._x000a_Hãy nhập lại!" sqref="H13:H15">
      <formula1>D13</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 trong khối._x000a_Hãy nhập lại!" sqref="N13:N15">
      <formula1>D13</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 trong khối._x000a_Hãy nhập lại!" sqref="T13:T15">
      <formula1>D13</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 trong khối._x000a_Hãy nhập lại!" sqref="I13:I15">
      <formula1>D13</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 trong khối._x000a_Hãy nhập lại!" sqref="O13:O15">
      <formula1>D13</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 trong khối._x000a_Hãy nhập lại!" sqref="U13:U15">
      <formula1>D13</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 trong khối._x000a_Hãy nhập lại!" sqref="G13:G15">
      <formula1>MIN(E13:F13)</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 trong khối._x000a_Hãy nhập lại!" sqref="M13:M15">
      <formula1>MIN(E13:F13)</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 trong khối._x000a_Hãy nhập lại!" sqref="S13:S15">
      <formula1>MIN(E13:F13)</formula1>
    </dataValidation>
    <dataValidation type="whole" operator="greaterThanOrEqual" allowBlank="1" showInputMessage="1" showErrorMessage="1" errorTitle="Nhập sai dữ liệu!" error="Các ô này chỉ nhận giá trị là số nguyên dương._x000a_Hãy nhập lại!" promptTitle="Chú ý!" prompt="Chỉ nhập dữ liệu là số nguyên dương._x000a_" sqref="P127:Q127 J127:K127 D127:E127">
      <formula1>0</formula1>
    </dataValidation>
    <dataValidation type="whole" operator="greaterThanOrEqual" allowBlank="1" showInputMessage="1" showErrorMessage="1" errorTitle="Nhập sai dữ liệu!" error="Hãy kiểm tra: Số HS phải là số nguyên dương._x000a_Hãy nhập lại!" sqref="P128 P13:P15 J128 J13:J15 D128 D13:D15 D129:U129">
      <formula1>0</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huyết tật môn Tiếng Việt._x000a_Hãy nhập lại!" sqref="I127">
      <formula1>MIN(F127,I$12)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huyết tật môn Tiếng Việt._x000a_Hãy nhập lại!" sqref="O127">
      <formula1>MIN(F127,I$12)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huyết tật môn Tiếng Việt._x000a_Hãy nhập lại!" sqref="U127">
      <formula1>MIN(F127,I$12)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27">
      <formula1>MIN(F127,H$12)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27">
      <formula1>MIN(F127,H$12)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T127">
      <formula1>MIN(F127,H$12)</formula1>
    </dataValidation>
    <dataValidation type="whole" operator="lessThanOrEqual" allowBlank="1" showInputMessage="1" showErrorMessage="1" errorTitle="Nhập sai dữ liệu!" error="Hãy kiểm tra: _x000a_- Số HS phải là số nguyên dương._x000a_- Số HS nữ DT không lớn hơn số HSDT._x000a_- Số HS nữ DT không lớn hơn số nữ DT môn Tiếng Việt._x000a_Hãy nhập lại!" sqref="G127">
      <formula1>MIN(F127,G$12)</formula1>
    </dataValidation>
    <dataValidation type="whole" operator="lessThanOrEqual" allowBlank="1" showInputMessage="1" showErrorMessage="1" errorTitle="Nhập sai dữ liệu!" error="Hãy kiểm tra: _x000a_- Số HS phải là số nguyên dương._x000a_- Số HS nữ DT không lớn hơn số HSDT._x000a_- Số HS nữ DT không lớn hơn số nữ DT môn Tiếng Việt._x000a_Hãy nhập lại!" sqref="M127">
      <formula1>MIN(F127,G$12)</formula1>
    </dataValidation>
    <dataValidation type="whole" operator="lessThanOrEqual" allowBlank="1" showInputMessage="1" showErrorMessage="1" errorTitle="Nhập sai dữ liệu!" error="Hãy kiểm tra: _x000a_- Số HS phải là số nguyên dương._x000a_- Số HS nữ DT không lớn hơn số HSDT._x000a_- Số HS nữ DT không lớn hơn số nữ DT môn Tiếng Việt._x000a_Hãy nhập lại!" sqref="S127">
      <formula1>MIN(F127,G$12)</formula1>
    </dataValidation>
  </dataValidations>
  <pageMargins left="0.45" right="0"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topLeftCell="A91" workbookViewId="0">
      <selection activeCell="K105" sqref="K105"/>
    </sheetView>
  </sheetViews>
  <sheetFormatPr defaultColWidth="10" defaultRowHeight="15" x14ac:dyDescent="0.2"/>
  <cols>
    <col min="1" max="1" width="27.7109375" style="151" customWidth="1"/>
    <col min="2" max="2" width="7.7109375" style="151" customWidth="1"/>
    <col min="3" max="3" width="10" style="151" customWidth="1"/>
    <col min="4" max="4" width="9.42578125" style="151" customWidth="1"/>
    <col min="5" max="5" width="5.7109375" style="151" customWidth="1"/>
    <col min="6" max="6" width="5.5703125" style="151" customWidth="1"/>
    <col min="7" max="7" width="6.28515625" style="151" customWidth="1"/>
    <col min="8" max="8" width="5.7109375" style="151" customWidth="1"/>
    <col min="9" max="9" width="7.5703125" style="151" customWidth="1"/>
    <col min="10" max="10" width="9.28515625" style="151" customWidth="1"/>
    <col min="11" max="11" width="5.42578125" style="151" customWidth="1"/>
    <col min="12" max="12" width="7.42578125" style="151" customWidth="1"/>
    <col min="13" max="13" width="7" style="151" customWidth="1"/>
    <col min="14" max="14" width="7.7109375" style="151" customWidth="1"/>
    <col min="15" max="15" width="8" style="151" customWidth="1"/>
    <col min="16" max="16" width="10" style="151" customWidth="1"/>
    <col min="17" max="16384" width="10" style="151"/>
  </cols>
  <sheetData>
    <row r="1" spans="1:21" customFormat="1" ht="15.75" x14ac:dyDescent="0.25">
      <c r="A1" s="39"/>
      <c r="C1" s="81"/>
      <c r="D1" s="17"/>
      <c r="E1" s="17"/>
      <c r="F1" s="17"/>
      <c r="G1" s="30"/>
      <c r="H1" s="30"/>
      <c r="I1" s="17"/>
      <c r="N1" s="187" t="s">
        <v>98</v>
      </c>
      <c r="O1" s="187"/>
      <c r="R1" s="154" t="s">
        <v>98</v>
      </c>
      <c r="S1" s="154"/>
      <c r="T1" s="154"/>
      <c r="U1" s="154"/>
    </row>
    <row r="2" spans="1:21" s="5" customFormat="1" ht="16.5" x14ac:dyDescent="0.25">
      <c r="A2" s="176" t="s">
        <v>7</v>
      </c>
      <c r="B2" s="176"/>
      <c r="C2" s="176"/>
      <c r="D2" s="152"/>
      <c r="E2" s="152"/>
      <c r="F2" s="152"/>
      <c r="G2" s="177" t="s">
        <v>157</v>
      </c>
      <c r="H2" s="177"/>
      <c r="I2" s="177"/>
      <c r="J2" s="177"/>
      <c r="K2" s="177"/>
      <c r="L2" s="177"/>
      <c r="M2" s="177"/>
      <c r="N2" s="177"/>
      <c r="O2" s="177"/>
      <c r="P2" s="152"/>
      <c r="Q2" s="152"/>
      <c r="R2" s="152"/>
      <c r="S2" s="152"/>
      <c r="T2" s="152"/>
      <c r="U2" s="152"/>
    </row>
    <row r="3" spans="1:21" s="5" customFormat="1" ht="16.5" x14ac:dyDescent="0.25">
      <c r="A3" s="157" t="s">
        <v>158</v>
      </c>
      <c r="B3" s="157"/>
      <c r="C3" s="157"/>
      <c r="D3" s="152"/>
      <c r="E3" s="152"/>
      <c r="F3" s="152"/>
      <c r="G3" s="177" t="s">
        <v>159</v>
      </c>
      <c r="H3" s="177"/>
      <c r="I3" s="177"/>
      <c r="J3" s="177"/>
      <c r="K3" s="177"/>
      <c r="L3" s="177"/>
      <c r="M3" s="177"/>
      <c r="N3" s="177"/>
      <c r="O3" s="177"/>
      <c r="P3" s="152"/>
      <c r="Q3" s="152"/>
      <c r="R3" s="152"/>
      <c r="S3" s="152"/>
      <c r="T3" s="152"/>
      <c r="U3" s="152"/>
    </row>
    <row r="4" spans="1:21" s="5" customFormat="1" ht="16.5" x14ac:dyDescent="0.25">
      <c r="A4" s="6"/>
      <c r="C4" s="82"/>
      <c r="D4" s="1"/>
      <c r="E4" s="1"/>
      <c r="F4" s="1"/>
      <c r="G4" s="1"/>
      <c r="H4" s="1"/>
      <c r="I4" s="1"/>
    </row>
    <row r="5" spans="1:21" customFormat="1" ht="18.75" x14ac:dyDescent="0.3">
      <c r="A5" s="158" t="s">
        <v>0</v>
      </c>
      <c r="B5" s="158"/>
      <c r="C5" s="158"/>
      <c r="D5" s="158"/>
      <c r="E5" s="158"/>
      <c r="F5" s="158"/>
      <c r="G5" s="158"/>
      <c r="H5" s="158"/>
      <c r="I5" s="158"/>
      <c r="J5" s="158"/>
      <c r="K5" s="158"/>
      <c r="L5" s="158"/>
      <c r="M5" s="158"/>
      <c r="N5" s="158"/>
      <c r="O5" s="158"/>
      <c r="P5" s="29"/>
      <c r="Q5" s="29"/>
      <c r="R5" s="29"/>
      <c r="S5" s="29"/>
      <c r="T5" s="29"/>
      <c r="U5" s="29"/>
    </row>
    <row r="6" spans="1:21" s="13" customFormat="1" ht="19.5" customHeight="1" x14ac:dyDescent="0.3">
      <c r="A6" s="159" t="s">
        <v>442</v>
      </c>
      <c r="B6" s="159"/>
      <c r="C6" s="159"/>
      <c r="D6" s="159"/>
      <c r="E6" s="159"/>
      <c r="F6" s="159"/>
      <c r="G6" s="159"/>
      <c r="H6" s="159"/>
      <c r="I6" s="159"/>
      <c r="J6" s="159"/>
      <c r="K6" s="159"/>
      <c r="L6" s="159"/>
      <c r="M6" s="159"/>
      <c r="N6" s="159"/>
      <c r="O6" s="159"/>
      <c r="P6" s="153"/>
      <c r="Q6" s="153"/>
      <c r="R6" s="153"/>
      <c r="S6" s="153"/>
      <c r="T6" s="153"/>
      <c r="U6" s="153"/>
    </row>
    <row r="7" spans="1:21" customFormat="1" ht="21.6" customHeight="1" x14ac:dyDescent="0.25">
      <c r="A7" s="133"/>
      <c r="B7" s="191"/>
      <c r="C7" s="191"/>
      <c r="D7" s="191"/>
      <c r="E7" s="191"/>
      <c r="F7" s="191"/>
      <c r="G7" s="191"/>
      <c r="H7" s="191"/>
      <c r="I7" s="191"/>
      <c r="J7" s="191"/>
      <c r="K7" s="191"/>
      <c r="L7" s="191"/>
      <c r="M7" s="191"/>
      <c r="N7" s="191"/>
      <c r="O7" s="191"/>
    </row>
    <row r="8" spans="1:21" customFormat="1" ht="15.6" customHeight="1" x14ac:dyDescent="0.25">
      <c r="A8" s="188"/>
      <c r="B8" s="189" t="s">
        <v>241</v>
      </c>
      <c r="C8" s="189" t="s">
        <v>242</v>
      </c>
      <c r="D8" s="188" t="s">
        <v>80</v>
      </c>
      <c r="E8" s="188"/>
      <c r="F8" s="188"/>
      <c r="G8" s="188"/>
      <c r="H8" s="188"/>
      <c r="I8" s="188"/>
      <c r="J8" s="188" t="s">
        <v>81</v>
      </c>
      <c r="K8" s="188"/>
      <c r="L8" s="188"/>
      <c r="M8" s="188"/>
      <c r="N8" s="188"/>
      <c r="O8" s="188"/>
    </row>
    <row r="9" spans="1:21" customFormat="1" ht="39.6" customHeight="1" x14ac:dyDescent="0.25">
      <c r="A9" s="188"/>
      <c r="B9" s="192"/>
      <c r="C9" s="192"/>
      <c r="D9" s="189" t="s">
        <v>242</v>
      </c>
      <c r="E9" s="188" t="s">
        <v>243</v>
      </c>
      <c r="F9" s="188"/>
      <c r="G9" s="188"/>
      <c r="H9" s="188"/>
      <c r="I9" s="188"/>
      <c r="J9" s="188" t="s">
        <v>242</v>
      </c>
      <c r="K9" s="188" t="s">
        <v>243</v>
      </c>
      <c r="L9" s="188"/>
      <c r="M9" s="188"/>
      <c r="N9" s="188"/>
      <c r="O9" s="188"/>
    </row>
    <row r="10" spans="1:21" customFormat="1" ht="44.25" customHeight="1" x14ac:dyDescent="0.25">
      <c r="A10" s="188"/>
      <c r="B10" s="190"/>
      <c r="C10" s="190"/>
      <c r="D10" s="190"/>
      <c r="E10" s="134" t="s">
        <v>244</v>
      </c>
      <c r="F10" s="134" t="s">
        <v>245</v>
      </c>
      <c r="G10" s="134" t="s">
        <v>246</v>
      </c>
      <c r="H10" s="134" t="s">
        <v>247</v>
      </c>
      <c r="I10" s="134" t="s">
        <v>248</v>
      </c>
      <c r="J10" s="188"/>
      <c r="K10" s="134" t="s">
        <v>244</v>
      </c>
      <c r="L10" s="134" t="s">
        <v>245</v>
      </c>
      <c r="M10" s="134" t="s">
        <v>246</v>
      </c>
      <c r="N10" s="134" t="s">
        <v>247</v>
      </c>
      <c r="O10" s="134" t="s">
        <v>248</v>
      </c>
    </row>
    <row r="11" spans="1:21" customFormat="1" ht="15.75" customHeight="1" x14ac:dyDescent="0.25">
      <c r="A11" s="105" t="s">
        <v>249</v>
      </c>
      <c r="B11" s="106"/>
      <c r="C11" s="106"/>
      <c r="D11" s="135"/>
      <c r="E11" s="135"/>
      <c r="F11" s="135"/>
      <c r="G11" s="135"/>
      <c r="H11" s="135"/>
      <c r="I11" s="135"/>
      <c r="J11" s="135"/>
      <c r="K11" s="135"/>
      <c r="L11" s="135"/>
      <c r="M11" s="135"/>
      <c r="N11" s="135"/>
      <c r="O11" s="135"/>
    </row>
    <row r="12" spans="1:21" customFormat="1" ht="15.75" customHeight="1" x14ac:dyDescent="0.25">
      <c r="A12" s="109" t="s">
        <v>250</v>
      </c>
      <c r="B12" s="106" t="s">
        <v>290</v>
      </c>
      <c r="C12" s="110" t="s">
        <v>290</v>
      </c>
      <c r="D12" s="135" t="s">
        <v>291</v>
      </c>
      <c r="E12" s="135" t="s">
        <v>292</v>
      </c>
      <c r="F12" s="135" t="s">
        <v>293</v>
      </c>
      <c r="G12" s="135" t="s">
        <v>293</v>
      </c>
      <c r="H12" s="135"/>
      <c r="I12" s="135" t="s">
        <v>294</v>
      </c>
      <c r="J12" s="135" t="s">
        <v>295</v>
      </c>
      <c r="K12" s="135" t="s">
        <v>296</v>
      </c>
      <c r="L12" s="135" t="s">
        <v>294</v>
      </c>
      <c r="M12" s="135" t="s">
        <v>297</v>
      </c>
      <c r="N12" s="135"/>
      <c r="O12" s="135" t="s">
        <v>297</v>
      </c>
    </row>
    <row r="13" spans="1:21" customFormat="1" ht="15.75" customHeight="1" x14ac:dyDescent="0.25">
      <c r="A13" s="136" t="s">
        <v>90</v>
      </c>
      <c r="B13" s="137"/>
      <c r="C13" s="110" t="s">
        <v>298</v>
      </c>
      <c r="D13" s="138" t="s">
        <v>299</v>
      </c>
      <c r="E13" s="138" t="s">
        <v>300</v>
      </c>
      <c r="F13" s="138" t="s">
        <v>297</v>
      </c>
      <c r="G13" s="138" t="s">
        <v>297</v>
      </c>
      <c r="H13" s="138"/>
      <c r="I13" s="138"/>
      <c r="J13" s="138" t="s">
        <v>301</v>
      </c>
      <c r="K13" s="138" t="s">
        <v>302</v>
      </c>
      <c r="L13" s="138" t="s">
        <v>297</v>
      </c>
      <c r="M13" s="138" t="s">
        <v>297</v>
      </c>
      <c r="N13" s="138"/>
      <c r="O13" s="138"/>
    </row>
    <row r="14" spans="1:21" customFormat="1" ht="15.75" customHeight="1" x14ac:dyDescent="0.25">
      <c r="A14" s="139" t="s">
        <v>91</v>
      </c>
      <c r="B14" s="137"/>
      <c r="C14" s="110" t="s">
        <v>303</v>
      </c>
      <c r="D14" s="138" t="s">
        <v>304</v>
      </c>
      <c r="E14" s="138" t="s">
        <v>305</v>
      </c>
      <c r="F14" s="138" t="s">
        <v>294</v>
      </c>
      <c r="G14" s="138" t="s">
        <v>294</v>
      </c>
      <c r="H14" s="138"/>
      <c r="I14" s="138" t="s">
        <v>294</v>
      </c>
      <c r="J14" s="138" t="s">
        <v>306</v>
      </c>
      <c r="K14" s="138" t="s">
        <v>307</v>
      </c>
      <c r="L14" s="138" t="s">
        <v>297</v>
      </c>
      <c r="M14" s="138"/>
      <c r="N14" s="138"/>
      <c r="O14" s="138" t="s">
        <v>297</v>
      </c>
    </row>
    <row r="15" spans="1:21" customFormat="1" ht="15.75" customHeight="1" x14ac:dyDescent="0.25">
      <c r="A15" s="140" t="s">
        <v>92</v>
      </c>
      <c r="B15" s="137"/>
      <c r="C15" s="110"/>
      <c r="D15" s="138"/>
      <c r="E15" s="138"/>
      <c r="F15" s="138"/>
      <c r="G15" s="138"/>
      <c r="H15" s="138"/>
      <c r="I15" s="138"/>
      <c r="J15" s="138"/>
      <c r="K15" s="138"/>
      <c r="L15" s="138"/>
      <c r="M15" s="138"/>
      <c r="N15" s="138"/>
      <c r="O15" s="138"/>
    </row>
    <row r="16" spans="1:21" customFormat="1" ht="15.75" customHeight="1" x14ac:dyDescent="0.25">
      <c r="A16" s="109" t="s">
        <v>252</v>
      </c>
      <c r="B16" s="106" t="s">
        <v>290</v>
      </c>
      <c r="C16" s="110" t="s">
        <v>290</v>
      </c>
      <c r="D16" s="135" t="s">
        <v>291</v>
      </c>
      <c r="E16" s="135" t="s">
        <v>292</v>
      </c>
      <c r="F16" s="135" t="s">
        <v>293</v>
      </c>
      <c r="G16" s="135" t="s">
        <v>293</v>
      </c>
      <c r="H16" s="135"/>
      <c r="I16" s="135" t="s">
        <v>294</v>
      </c>
      <c r="J16" s="135" t="s">
        <v>295</v>
      </c>
      <c r="K16" s="135" t="s">
        <v>296</v>
      </c>
      <c r="L16" s="135" t="s">
        <v>294</v>
      </c>
      <c r="M16" s="135" t="s">
        <v>297</v>
      </c>
      <c r="N16" s="135"/>
      <c r="O16" s="135" t="s">
        <v>297</v>
      </c>
    </row>
    <row r="17" spans="1:15" customFormat="1" ht="15.75" customHeight="1" x14ac:dyDescent="0.25">
      <c r="A17" s="136" t="s">
        <v>90</v>
      </c>
      <c r="B17" s="137"/>
      <c r="C17" s="110" t="s">
        <v>308</v>
      </c>
      <c r="D17" s="138" t="s">
        <v>309</v>
      </c>
      <c r="E17" s="138" t="s">
        <v>310</v>
      </c>
      <c r="F17" s="138" t="s">
        <v>297</v>
      </c>
      <c r="G17" s="138" t="s">
        <v>297</v>
      </c>
      <c r="H17" s="138"/>
      <c r="I17" s="138"/>
      <c r="J17" s="138" t="s">
        <v>311</v>
      </c>
      <c r="K17" s="138" t="s">
        <v>312</v>
      </c>
      <c r="L17" s="138" t="s">
        <v>297</v>
      </c>
      <c r="M17" s="138" t="s">
        <v>297</v>
      </c>
      <c r="N17" s="138"/>
      <c r="O17" s="138"/>
    </row>
    <row r="18" spans="1:15" customFormat="1" ht="15.75" customHeight="1" x14ac:dyDescent="0.25">
      <c r="A18" s="136" t="s">
        <v>91</v>
      </c>
      <c r="B18" s="137"/>
      <c r="C18" s="110" t="s">
        <v>313</v>
      </c>
      <c r="D18" s="138" t="s">
        <v>314</v>
      </c>
      <c r="E18" s="138" t="s">
        <v>315</v>
      </c>
      <c r="F18" s="138" t="s">
        <v>294</v>
      </c>
      <c r="G18" s="138" t="s">
        <v>294</v>
      </c>
      <c r="H18" s="138"/>
      <c r="I18" s="138" t="s">
        <v>294</v>
      </c>
      <c r="J18" s="138" t="s">
        <v>316</v>
      </c>
      <c r="K18" s="138" t="s">
        <v>317</v>
      </c>
      <c r="L18" s="138" t="s">
        <v>297</v>
      </c>
      <c r="M18" s="138"/>
      <c r="N18" s="138"/>
      <c r="O18" s="138" t="s">
        <v>297</v>
      </c>
    </row>
    <row r="19" spans="1:15" customFormat="1" ht="15.75" customHeight="1" x14ac:dyDescent="0.25">
      <c r="A19" s="136" t="s">
        <v>92</v>
      </c>
      <c r="B19" s="137"/>
      <c r="C19" s="110"/>
      <c r="D19" s="138"/>
      <c r="E19" s="138"/>
      <c r="F19" s="138"/>
      <c r="G19" s="138"/>
      <c r="H19" s="138"/>
      <c r="I19" s="138"/>
      <c r="J19" s="138"/>
      <c r="K19" s="138"/>
      <c r="L19" s="138"/>
      <c r="M19" s="138"/>
      <c r="N19" s="138"/>
      <c r="O19" s="138"/>
    </row>
    <row r="20" spans="1:15" customFormat="1" ht="15.75" customHeight="1" x14ac:dyDescent="0.25">
      <c r="A20" s="109" t="s">
        <v>253</v>
      </c>
      <c r="B20" s="106" t="s">
        <v>290</v>
      </c>
      <c r="C20" s="110" t="s">
        <v>290</v>
      </c>
      <c r="D20" s="135" t="s">
        <v>291</v>
      </c>
      <c r="E20" s="135" t="s">
        <v>292</v>
      </c>
      <c r="F20" s="135" t="s">
        <v>293</v>
      </c>
      <c r="G20" s="135" t="s">
        <v>293</v>
      </c>
      <c r="H20" s="135"/>
      <c r="I20" s="135" t="s">
        <v>294</v>
      </c>
      <c r="J20" s="135" t="s">
        <v>295</v>
      </c>
      <c r="K20" s="135" t="s">
        <v>296</v>
      </c>
      <c r="L20" s="135" t="s">
        <v>294</v>
      </c>
      <c r="M20" s="135" t="s">
        <v>297</v>
      </c>
      <c r="N20" s="135"/>
      <c r="O20" s="135" t="s">
        <v>297</v>
      </c>
    </row>
    <row r="21" spans="1:15" customFormat="1" ht="15.75" customHeight="1" x14ac:dyDescent="0.25">
      <c r="A21" s="136" t="s">
        <v>90</v>
      </c>
      <c r="B21" s="137"/>
      <c r="C21" s="110" t="s">
        <v>318</v>
      </c>
      <c r="D21" s="138" t="s">
        <v>319</v>
      </c>
      <c r="E21" s="138" t="s">
        <v>320</v>
      </c>
      <c r="F21" s="138" t="s">
        <v>294</v>
      </c>
      <c r="G21" s="138" t="s">
        <v>294</v>
      </c>
      <c r="H21" s="138"/>
      <c r="I21" s="138"/>
      <c r="J21" s="138" t="s">
        <v>321</v>
      </c>
      <c r="K21" s="138" t="s">
        <v>322</v>
      </c>
      <c r="L21" s="138" t="s">
        <v>294</v>
      </c>
      <c r="M21" s="138" t="s">
        <v>297</v>
      </c>
      <c r="N21" s="138"/>
      <c r="O21" s="138"/>
    </row>
    <row r="22" spans="1:15" customFormat="1" ht="15.75" customHeight="1" x14ac:dyDescent="0.25">
      <c r="A22" s="136" t="s">
        <v>91</v>
      </c>
      <c r="B22" s="137"/>
      <c r="C22" s="110" t="s">
        <v>323</v>
      </c>
      <c r="D22" s="138" t="s">
        <v>324</v>
      </c>
      <c r="E22" s="138" t="s">
        <v>325</v>
      </c>
      <c r="F22" s="138" t="s">
        <v>297</v>
      </c>
      <c r="G22" s="138" t="s">
        <v>297</v>
      </c>
      <c r="H22" s="138"/>
      <c r="I22" s="138" t="s">
        <v>294</v>
      </c>
      <c r="J22" s="138" t="s">
        <v>326</v>
      </c>
      <c r="K22" s="138" t="s">
        <v>289</v>
      </c>
      <c r="L22" s="138"/>
      <c r="M22" s="138"/>
      <c r="N22" s="138"/>
      <c r="O22" s="138" t="s">
        <v>297</v>
      </c>
    </row>
    <row r="23" spans="1:15" customFormat="1" ht="15.75" customHeight="1" x14ac:dyDescent="0.25">
      <c r="A23" s="136" t="s">
        <v>92</v>
      </c>
      <c r="B23" s="137"/>
      <c r="C23" s="110"/>
      <c r="D23" s="138"/>
      <c r="E23" s="138"/>
      <c r="F23" s="138"/>
      <c r="G23" s="138"/>
      <c r="H23" s="138"/>
      <c r="I23" s="138"/>
      <c r="J23" s="138"/>
      <c r="K23" s="138"/>
      <c r="L23" s="138"/>
      <c r="M23" s="138"/>
      <c r="N23" s="138"/>
      <c r="O23" s="138"/>
    </row>
    <row r="24" spans="1:15" customFormat="1" ht="15.75" customHeight="1" x14ac:dyDescent="0.25">
      <c r="A24" s="109" t="s">
        <v>327</v>
      </c>
      <c r="B24" s="106" t="s">
        <v>290</v>
      </c>
      <c r="C24" s="110" t="s">
        <v>290</v>
      </c>
      <c r="D24" s="135" t="s">
        <v>291</v>
      </c>
      <c r="E24" s="135" t="s">
        <v>292</v>
      </c>
      <c r="F24" s="135" t="s">
        <v>293</v>
      </c>
      <c r="G24" s="135" t="s">
        <v>293</v>
      </c>
      <c r="H24" s="135"/>
      <c r="I24" s="135" t="s">
        <v>294</v>
      </c>
      <c r="J24" s="135" t="s">
        <v>295</v>
      </c>
      <c r="K24" s="135" t="s">
        <v>296</v>
      </c>
      <c r="L24" s="135" t="s">
        <v>294</v>
      </c>
      <c r="M24" s="135" t="s">
        <v>297</v>
      </c>
      <c r="N24" s="135"/>
      <c r="O24" s="135" t="s">
        <v>297</v>
      </c>
    </row>
    <row r="25" spans="1:15" customFormat="1" ht="15.75" customHeight="1" x14ac:dyDescent="0.25">
      <c r="A25" s="136" t="s">
        <v>90</v>
      </c>
      <c r="B25" s="137"/>
      <c r="C25" s="110" t="s">
        <v>328</v>
      </c>
      <c r="D25" s="138" t="s">
        <v>329</v>
      </c>
      <c r="E25" s="138" t="s">
        <v>304</v>
      </c>
      <c r="F25" s="138" t="s">
        <v>297</v>
      </c>
      <c r="G25" s="138" t="s">
        <v>297</v>
      </c>
      <c r="H25" s="138"/>
      <c r="I25" s="138"/>
      <c r="J25" s="138" t="s">
        <v>330</v>
      </c>
      <c r="K25" s="138" t="s">
        <v>331</v>
      </c>
      <c r="L25" s="138" t="s">
        <v>294</v>
      </c>
      <c r="M25" s="138" t="s">
        <v>297</v>
      </c>
      <c r="N25" s="138"/>
      <c r="O25" s="138"/>
    </row>
    <row r="26" spans="1:15" customFormat="1" ht="15.75" customHeight="1" x14ac:dyDescent="0.25">
      <c r="A26" s="136" t="s">
        <v>91</v>
      </c>
      <c r="B26" s="137"/>
      <c r="C26" s="110" t="s">
        <v>332</v>
      </c>
      <c r="D26" s="138" t="s">
        <v>333</v>
      </c>
      <c r="E26" s="138" t="s">
        <v>334</v>
      </c>
      <c r="F26" s="138" t="s">
        <v>294</v>
      </c>
      <c r="G26" s="138" t="s">
        <v>294</v>
      </c>
      <c r="H26" s="138"/>
      <c r="I26" s="138" t="s">
        <v>294</v>
      </c>
      <c r="J26" s="138" t="s">
        <v>335</v>
      </c>
      <c r="K26" s="138" t="s">
        <v>336</v>
      </c>
      <c r="L26" s="138"/>
      <c r="M26" s="138"/>
      <c r="N26" s="138"/>
      <c r="O26" s="138" t="s">
        <v>297</v>
      </c>
    </row>
    <row r="27" spans="1:15" customFormat="1" ht="15.75" customHeight="1" x14ac:dyDescent="0.25">
      <c r="A27" s="136" t="s">
        <v>92</v>
      </c>
      <c r="B27" s="137"/>
      <c r="C27" s="110"/>
      <c r="D27" s="138"/>
      <c r="E27" s="138"/>
      <c r="F27" s="138"/>
      <c r="G27" s="138"/>
      <c r="H27" s="138"/>
      <c r="I27" s="138"/>
      <c r="J27" s="138"/>
      <c r="K27" s="138"/>
      <c r="L27" s="138"/>
      <c r="M27" s="138"/>
      <c r="N27" s="138"/>
      <c r="O27" s="138"/>
    </row>
    <row r="28" spans="1:15" customFormat="1" ht="15.75" customHeight="1" x14ac:dyDescent="0.25">
      <c r="A28" s="109" t="s">
        <v>337</v>
      </c>
      <c r="B28" s="106" t="s">
        <v>290</v>
      </c>
      <c r="C28" s="110" t="s">
        <v>290</v>
      </c>
      <c r="D28" s="135" t="s">
        <v>291</v>
      </c>
      <c r="E28" s="135" t="s">
        <v>292</v>
      </c>
      <c r="F28" s="135" t="s">
        <v>293</v>
      </c>
      <c r="G28" s="135" t="s">
        <v>293</v>
      </c>
      <c r="H28" s="135"/>
      <c r="I28" s="135" t="s">
        <v>294</v>
      </c>
      <c r="J28" s="135" t="s">
        <v>295</v>
      </c>
      <c r="K28" s="135" t="s">
        <v>296</v>
      </c>
      <c r="L28" s="135" t="s">
        <v>294</v>
      </c>
      <c r="M28" s="135" t="s">
        <v>297</v>
      </c>
      <c r="N28" s="135"/>
      <c r="O28" s="135" t="s">
        <v>297</v>
      </c>
    </row>
    <row r="29" spans="1:15" customFormat="1" ht="15.75" customHeight="1" x14ac:dyDescent="0.25">
      <c r="A29" s="136" t="s">
        <v>90</v>
      </c>
      <c r="B29" s="137"/>
      <c r="C29" s="110" t="s">
        <v>338</v>
      </c>
      <c r="D29" s="138" t="s">
        <v>339</v>
      </c>
      <c r="E29" s="138" t="s">
        <v>296</v>
      </c>
      <c r="F29" s="138" t="s">
        <v>294</v>
      </c>
      <c r="G29" s="138" t="s">
        <v>294</v>
      </c>
      <c r="H29" s="138"/>
      <c r="I29" s="138"/>
      <c r="J29" s="138" t="s">
        <v>332</v>
      </c>
      <c r="K29" s="138" t="s">
        <v>333</v>
      </c>
      <c r="L29" s="138" t="s">
        <v>297</v>
      </c>
      <c r="M29" s="138" t="s">
        <v>297</v>
      </c>
      <c r="N29" s="138"/>
      <c r="O29" s="138"/>
    </row>
    <row r="30" spans="1:15" customFormat="1" ht="15.75" customHeight="1" x14ac:dyDescent="0.25">
      <c r="A30" s="136" t="s">
        <v>91</v>
      </c>
      <c r="B30" s="137"/>
      <c r="C30" s="110" t="s">
        <v>321</v>
      </c>
      <c r="D30" s="138" t="s">
        <v>340</v>
      </c>
      <c r="E30" s="138" t="s">
        <v>341</v>
      </c>
      <c r="F30" s="138" t="s">
        <v>297</v>
      </c>
      <c r="G30" s="138" t="s">
        <v>297</v>
      </c>
      <c r="H30" s="138"/>
      <c r="I30" s="138" t="s">
        <v>294</v>
      </c>
      <c r="J30" s="138" t="s">
        <v>342</v>
      </c>
      <c r="K30" s="138" t="s">
        <v>343</v>
      </c>
      <c r="L30" s="138" t="s">
        <v>297</v>
      </c>
      <c r="M30" s="138"/>
      <c r="N30" s="138"/>
      <c r="O30" s="138" t="s">
        <v>297</v>
      </c>
    </row>
    <row r="31" spans="1:15" customFormat="1" ht="15.75" customHeight="1" x14ac:dyDescent="0.25">
      <c r="A31" s="136" t="s">
        <v>92</v>
      </c>
      <c r="B31" s="137"/>
      <c r="C31" s="110"/>
      <c r="D31" s="138"/>
      <c r="E31" s="138"/>
      <c r="F31" s="138"/>
      <c r="G31" s="138"/>
      <c r="H31" s="138"/>
      <c r="I31" s="138"/>
      <c r="J31" s="138"/>
      <c r="K31" s="138"/>
      <c r="L31" s="138"/>
      <c r="M31" s="138"/>
      <c r="N31" s="138"/>
      <c r="O31" s="138"/>
    </row>
    <row r="32" spans="1:15" customFormat="1" ht="15.75" customHeight="1" x14ac:dyDescent="0.25">
      <c r="A32" s="109" t="s">
        <v>344</v>
      </c>
      <c r="B32" s="106" t="s">
        <v>290</v>
      </c>
      <c r="C32" s="110" t="s">
        <v>290</v>
      </c>
      <c r="D32" s="135" t="s">
        <v>291</v>
      </c>
      <c r="E32" s="135" t="s">
        <v>292</v>
      </c>
      <c r="F32" s="135" t="s">
        <v>293</v>
      </c>
      <c r="G32" s="135" t="s">
        <v>293</v>
      </c>
      <c r="H32" s="135"/>
      <c r="I32" s="135" t="s">
        <v>294</v>
      </c>
      <c r="J32" s="135" t="s">
        <v>295</v>
      </c>
      <c r="K32" s="135" t="s">
        <v>296</v>
      </c>
      <c r="L32" s="135" t="s">
        <v>294</v>
      </c>
      <c r="M32" s="135" t="s">
        <v>297</v>
      </c>
      <c r="N32" s="135"/>
      <c r="O32" s="135" t="s">
        <v>297</v>
      </c>
    </row>
    <row r="33" spans="1:15" customFormat="1" ht="15.75" customHeight="1" x14ac:dyDescent="0.25">
      <c r="A33" s="136" t="s">
        <v>90</v>
      </c>
      <c r="B33" s="137"/>
      <c r="C33" s="110" t="s">
        <v>345</v>
      </c>
      <c r="D33" s="138" t="s">
        <v>346</v>
      </c>
      <c r="E33" s="138" t="s">
        <v>300</v>
      </c>
      <c r="F33" s="138" t="s">
        <v>294</v>
      </c>
      <c r="G33" s="138" t="s">
        <v>294</v>
      </c>
      <c r="H33" s="138"/>
      <c r="I33" s="138"/>
      <c r="J33" s="138" t="s">
        <v>347</v>
      </c>
      <c r="K33" s="138" t="s">
        <v>348</v>
      </c>
      <c r="L33" s="138" t="s">
        <v>294</v>
      </c>
      <c r="M33" s="138" t="s">
        <v>297</v>
      </c>
      <c r="N33" s="138"/>
      <c r="O33" s="138"/>
    </row>
    <row r="34" spans="1:15" customFormat="1" ht="15.75" customHeight="1" x14ac:dyDescent="0.25">
      <c r="A34" s="141" t="s">
        <v>91</v>
      </c>
      <c r="B34" s="137"/>
      <c r="C34" s="110" t="s">
        <v>329</v>
      </c>
      <c r="D34" s="138" t="s">
        <v>349</v>
      </c>
      <c r="E34" s="138" t="s">
        <v>305</v>
      </c>
      <c r="F34" s="138" t="s">
        <v>297</v>
      </c>
      <c r="G34" s="138" t="s">
        <v>297</v>
      </c>
      <c r="H34" s="138"/>
      <c r="I34" s="138" t="s">
        <v>294</v>
      </c>
      <c r="J34" s="138" t="s">
        <v>333</v>
      </c>
      <c r="K34" s="138" t="s">
        <v>350</v>
      </c>
      <c r="L34" s="138"/>
      <c r="M34" s="138"/>
      <c r="N34" s="138"/>
      <c r="O34" s="138" t="s">
        <v>297</v>
      </c>
    </row>
    <row r="35" spans="1:15" customFormat="1" ht="15.75" customHeight="1" x14ac:dyDescent="0.25">
      <c r="A35" s="140" t="s">
        <v>92</v>
      </c>
      <c r="B35" s="137"/>
      <c r="C35" s="110"/>
      <c r="D35" s="138"/>
      <c r="E35" s="138"/>
      <c r="F35" s="138"/>
      <c r="G35" s="138"/>
      <c r="H35" s="138"/>
      <c r="I35" s="138"/>
      <c r="J35" s="138"/>
      <c r="K35" s="138"/>
      <c r="L35" s="138"/>
      <c r="M35" s="138"/>
      <c r="N35" s="138"/>
      <c r="O35" s="138"/>
    </row>
    <row r="36" spans="1:15" customFormat="1" ht="15.75" customHeight="1" x14ac:dyDescent="0.25">
      <c r="A36" s="109" t="s">
        <v>351</v>
      </c>
      <c r="B36" s="106" t="s">
        <v>290</v>
      </c>
      <c r="C36" s="110" t="s">
        <v>290</v>
      </c>
      <c r="D36" s="135" t="s">
        <v>291</v>
      </c>
      <c r="E36" s="135" t="s">
        <v>292</v>
      </c>
      <c r="F36" s="135" t="s">
        <v>293</v>
      </c>
      <c r="G36" s="135" t="s">
        <v>293</v>
      </c>
      <c r="H36" s="135"/>
      <c r="I36" s="135" t="s">
        <v>294</v>
      </c>
      <c r="J36" s="135" t="s">
        <v>295</v>
      </c>
      <c r="K36" s="135" t="s">
        <v>296</v>
      </c>
      <c r="L36" s="135" t="s">
        <v>294</v>
      </c>
      <c r="M36" s="135" t="s">
        <v>297</v>
      </c>
      <c r="N36" s="135"/>
      <c r="O36" s="135" t="s">
        <v>297</v>
      </c>
    </row>
    <row r="37" spans="1:15" customFormat="1" ht="15.75" customHeight="1" x14ac:dyDescent="0.25">
      <c r="A37" s="136" t="s">
        <v>90</v>
      </c>
      <c r="B37" s="137"/>
      <c r="C37" s="110" t="s">
        <v>352</v>
      </c>
      <c r="D37" s="138" t="s">
        <v>353</v>
      </c>
      <c r="E37" s="138" t="s">
        <v>354</v>
      </c>
      <c r="F37" s="138" t="s">
        <v>297</v>
      </c>
      <c r="G37" s="138" t="s">
        <v>297</v>
      </c>
      <c r="H37" s="138"/>
      <c r="I37" s="138"/>
      <c r="J37" s="138" t="s">
        <v>355</v>
      </c>
      <c r="K37" s="138" t="s">
        <v>356</v>
      </c>
      <c r="L37" s="138" t="s">
        <v>297</v>
      </c>
      <c r="M37" s="138" t="s">
        <v>297</v>
      </c>
      <c r="N37" s="138"/>
      <c r="O37" s="138"/>
    </row>
    <row r="38" spans="1:15" customFormat="1" ht="15.75" customHeight="1" x14ac:dyDescent="0.25">
      <c r="A38" s="136" t="s">
        <v>91</v>
      </c>
      <c r="B38" s="137"/>
      <c r="C38" s="110" t="s">
        <v>357</v>
      </c>
      <c r="D38" s="138" t="s">
        <v>358</v>
      </c>
      <c r="E38" s="138" t="s">
        <v>359</v>
      </c>
      <c r="F38" s="138" t="s">
        <v>294</v>
      </c>
      <c r="G38" s="138" t="s">
        <v>294</v>
      </c>
      <c r="H38" s="138"/>
      <c r="I38" s="138" t="s">
        <v>294</v>
      </c>
      <c r="J38" s="138" t="s">
        <v>360</v>
      </c>
      <c r="K38" s="138" t="s">
        <v>361</v>
      </c>
      <c r="L38" s="138" t="s">
        <v>297</v>
      </c>
      <c r="M38" s="138"/>
      <c r="N38" s="138"/>
      <c r="O38" s="138" t="s">
        <v>297</v>
      </c>
    </row>
    <row r="39" spans="1:15" customFormat="1" ht="15.75" customHeight="1" x14ac:dyDescent="0.25">
      <c r="A39" s="136" t="s">
        <v>92</v>
      </c>
      <c r="B39" s="137"/>
      <c r="C39" s="110"/>
      <c r="D39" s="138"/>
      <c r="E39" s="138"/>
      <c r="F39" s="138"/>
      <c r="G39" s="138"/>
      <c r="H39" s="138"/>
      <c r="I39" s="138"/>
      <c r="J39" s="138"/>
      <c r="K39" s="138"/>
      <c r="L39" s="138"/>
      <c r="M39" s="138"/>
      <c r="N39" s="138"/>
      <c r="O39" s="138"/>
    </row>
    <row r="40" spans="1:15" customFormat="1" ht="15.75" customHeight="1" x14ac:dyDescent="0.25">
      <c r="A40" s="109" t="s">
        <v>362</v>
      </c>
      <c r="B40" s="106" t="s">
        <v>290</v>
      </c>
      <c r="C40" s="110" t="s">
        <v>290</v>
      </c>
      <c r="D40" s="135" t="s">
        <v>291</v>
      </c>
      <c r="E40" s="135" t="s">
        <v>292</v>
      </c>
      <c r="F40" s="135" t="s">
        <v>293</v>
      </c>
      <c r="G40" s="135" t="s">
        <v>293</v>
      </c>
      <c r="H40" s="135"/>
      <c r="I40" s="135" t="s">
        <v>294</v>
      </c>
      <c r="J40" s="135" t="s">
        <v>295</v>
      </c>
      <c r="K40" s="135" t="s">
        <v>296</v>
      </c>
      <c r="L40" s="135" t="s">
        <v>294</v>
      </c>
      <c r="M40" s="135" t="s">
        <v>297</v>
      </c>
      <c r="N40" s="135"/>
      <c r="O40" s="135" t="s">
        <v>297</v>
      </c>
    </row>
    <row r="41" spans="1:15" customFormat="1" ht="15.75" customHeight="1" x14ac:dyDescent="0.25">
      <c r="A41" s="136" t="s">
        <v>90</v>
      </c>
      <c r="B41" s="137"/>
      <c r="C41" s="110" t="s">
        <v>363</v>
      </c>
      <c r="D41" s="138" t="s">
        <v>339</v>
      </c>
      <c r="E41" s="138" t="s">
        <v>360</v>
      </c>
      <c r="F41" s="138" t="s">
        <v>297</v>
      </c>
      <c r="G41" s="138" t="s">
        <v>297</v>
      </c>
      <c r="H41" s="138"/>
      <c r="I41" s="138"/>
      <c r="J41" s="138" t="s">
        <v>309</v>
      </c>
      <c r="K41" s="138" t="s">
        <v>364</v>
      </c>
      <c r="L41" s="138" t="s">
        <v>297</v>
      </c>
      <c r="M41" s="138" t="s">
        <v>297</v>
      </c>
      <c r="N41" s="138"/>
      <c r="O41" s="138"/>
    </row>
    <row r="42" spans="1:15" customFormat="1" ht="15.75" customHeight="1" x14ac:dyDescent="0.25">
      <c r="A42" s="136" t="s">
        <v>91</v>
      </c>
      <c r="B42" s="137"/>
      <c r="C42" s="110" t="s">
        <v>365</v>
      </c>
      <c r="D42" s="138" t="s">
        <v>340</v>
      </c>
      <c r="E42" s="138" t="s">
        <v>366</v>
      </c>
      <c r="F42" s="138" t="s">
        <v>294</v>
      </c>
      <c r="G42" s="138" t="s">
        <v>294</v>
      </c>
      <c r="H42" s="138"/>
      <c r="I42" s="138" t="s">
        <v>294</v>
      </c>
      <c r="J42" s="138" t="s">
        <v>340</v>
      </c>
      <c r="K42" s="138" t="s">
        <v>367</v>
      </c>
      <c r="L42" s="138" t="s">
        <v>297</v>
      </c>
      <c r="M42" s="138"/>
      <c r="N42" s="138"/>
      <c r="O42" s="138" t="s">
        <v>297</v>
      </c>
    </row>
    <row r="43" spans="1:15" customFormat="1" ht="15.75" customHeight="1" x14ac:dyDescent="0.25">
      <c r="A43" s="136" t="s">
        <v>92</v>
      </c>
      <c r="B43" s="137"/>
      <c r="C43" s="110"/>
      <c r="D43" s="138"/>
      <c r="E43" s="138"/>
      <c r="F43" s="138"/>
      <c r="G43" s="138"/>
      <c r="H43" s="138"/>
      <c r="I43" s="138"/>
      <c r="J43" s="138"/>
      <c r="K43" s="138"/>
      <c r="L43" s="138"/>
      <c r="M43" s="138"/>
      <c r="N43" s="138"/>
      <c r="O43" s="138"/>
    </row>
    <row r="44" spans="1:15" customFormat="1" ht="15.75" customHeight="1" x14ac:dyDescent="0.25">
      <c r="A44" s="109" t="s">
        <v>368</v>
      </c>
      <c r="B44" s="106" t="s">
        <v>290</v>
      </c>
      <c r="C44" s="110" t="s">
        <v>290</v>
      </c>
      <c r="D44" s="135" t="s">
        <v>291</v>
      </c>
      <c r="E44" s="135" t="s">
        <v>292</v>
      </c>
      <c r="F44" s="135" t="s">
        <v>293</v>
      </c>
      <c r="G44" s="135" t="s">
        <v>293</v>
      </c>
      <c r="H44" s="135"/>
      <c r="I44" s="135" t="s">
        <v>294</v>
      </c>
      <c r="J44" s="135" t="s">
        <v>295</v>
      </c>
      <c r="K44" s="135" t="s">
        <v>296</v>
      </c>
      <c r="L44" s="135" t="s">
        <v>294</v>
      </c>
      <c r="M44" s="135" t="s">
        <v>297</v>
      </c>
      <c r="N44" s="135"/>
      <c r="O44" s="135" t="s">
        <v>297</v>
      </c>
    </row>
    <row r="45" spans="1:15" customFormat="1" ht="15.75" customHeight="1" x14ac:dyDescent="0.25">
      <c r="A45" s="136" t="s">
        <v>90</v>
      </c>
      <c r="B45" s="137"/>
      <c r="C45" s="110" t="s">
        <v>369</v>
      </c>
      <c r="D45" s="138" t="s">
        <v>370</v>
      </c>
      <c r="E45" s="138" t="s">
        <v>371</v>
      </c>
      <c r="F45" s="138" t="s">
        <v>297</v>
      </c>
      <c r="G45" s="138" t="s">
        <v>297</v>
      </c>
      <c r="H45" s="138"/>
      <c r="I45" s="138"/>
      <c r="J45" s="138" t="s">
        <v>372</v>
      </c>
      <c r="K45" s="138" t="s">
        <v>373</v>
      </c>
      <c r="L45" s="138" t="s">
        <v>297</v>
      </c>
      <c r="M45" s="138" t="s">
        <v>297</v>
      </c>
      <c r="N45" s="138"/>
      <c r="O45" s="138"/>
    </row>
    <row r="46" spans="1:15" customFormat="1" ht="15.75" customHeight="1" x14ac:dyDescent="0.25">
      <c r="A46" s="136" t="s">
        <v>91</v>
      </c>
      <c r="B46" s="137"/>
      <c r="C46" s="110" t="s">
        <v>374</v>
      </c>
      <c r="D46" s="138" t="s">
        <v>375</v>
      </c>
      <c r="E46" s="138" t="s">
        <v>376</v>
      </c>
      <c r="F46" s="138" t="s">
        <v>294</v>
      </c>
      <c r="G46" s="138" t="s">
        <v>294</v>
      </c>
      <c r="H46" s="138"/>
      <c r="I46" s="138" t="s">
        <v>294</v>
      </c>
      <c r="J46" s="138" t="s">
        <v>349</v>
      </c>
      <c r="K46" s="138" t="s">
        <v>325</v>
      </c>
      <c r="L46" s="138" t="s">
        <v>297</v>
      </c>
      <c r="M46" s="138"/>
      <c r="N46" s="138"/>
      <c r="O46" s="138" t="s">
        <v>297</v>
      </c>
    </row>
    <row r="47" spans="1:15" customFormat="1" ht="15.75" customHeight="1" x14ac:dyDescent="0.25">
      <c r="A47" s="136" t="s">
        <v>92</v>
      </c>
      <c r="B47" s="137"/>
      <c r="C47" s="110"/>
      <c r="D47" s="138"/>
      <c r="E47" s="138"/>
      <c r="F47" s="138"/>
      <c r="G47" s="138"/>
      <c r="H47" s="138"/>
      <c r="I47" s="138"/>
      <c r="J47" s="138"/>
      <c r="K47" s="138"/>
      <c r="L47" s="138"/>
      <c r="M47" s="138"/>
      <c r="N47" s="138"/>
      <c r="O47" s="138"/>
    </row>
    <row r="48" spans="1:15" customFormat="1" ht="15.75" customHeight="1" x14ac:dyDescent="0.25">
      <c r="A48" s="109" t="s">
        <v>377</v>
      </c>
      <c r="B48" s="106" t="s">
        <v>290</v>
      </c>
      <c r="C48" s="110" t="s">
        <v>290</v>
      </c>
      <c r="D48" s="135" t="s">
        <v>291</v>
      </c>
      <c r="E48" s="135" t="s">
        <v>292</v>
      </c>
      <c r="F48" s="135" t="s">
        <v>293</v>
      </c>
      <c r="G48" s="135" t="s">
        <v>293</v>
      </c>
      <c r="H48" s="135"/>
      <c r="I48" s="135" t="s">
        <v>294</v>
      </c>
      <c r="J48" s="135" t="s">
        <v>295</v>
      </c>
      <c r="K48" s="135" t="s">
        <v>296</v>
      </c>
      <c r="L48" s="135" t="s">
        <v>294</v>
      </c>
      <c r="M48" s="135" t="s">
        <v>297</v>
      </c>
      <c r="N48" s="135"/>
      <c r="O48" s="135" t="s">
        <v>297</v>
      </c>
    </row>
    <row r="49" spans="1:15" customFormat="1" ht="15.75" customHeight="1" x14ac:dyDescent="0.25">
      <c r="A49" s="136" t="s">
        <v>90</v>
      </c>
      <c r="B49" s="137"/>
      <c r="C49" s="110" t="s">
        <v>378</v>
      </c>
      <c r="D49" s="138" t="s">
        <v>379</v>
      </c>
      <c r="E49" s="138" t="s">
        <v>342</v>
      </c>
      <c r="F49" s="138" t="s">
        <v>297</v>
      </c>
      <c r="G49" s="138" t="s">
        <v>297</v>
      </c>
      <c r="H49" s="138"/>
      <c r="I49" s="138"/>
      <c r="J49" s="138" t="s">
        <v>380</v>
      </c>
      <c r="K49" s="138" t="s">
        <v>381</v>
      </c>
      <c r="L49" s="138" t="s">
        <v>297</v>
      </c>
      <c r="M49" s="138" t="s">
        <v>297</v>
      </c>
      <c r="N49" s="138"/>
      <c r="O49" s="138"/>
    </row>
    <row r="50" spans="1:15" customFormat="1" ht="15.75" customHeight="1" x14ac:dyDescent="0.25">
      <c r="A50" s="136" t="s">
        <v>91</v>
      </c>
      <c r="B50" s="137"/>
      <c r="C50" s="110" t="s">
        <v>382</v>
      </c>
      <c r="D50" s="138" t="s">
        <v>383</v>
      </c>
      <c r="E50" s="138" t="s">
        <v>312</v>
      </c>
      <c r="F50" s="138" t="s">
        <v>294</v>
      </c>
      <c r="G50" s="138" t="s">
        <v>294</v>
      </c>
      <c r="H50" s="138"/>
      <c r="I50" s="138" t="s">
        <v>294</v>
      </c>
      <c r="J50" s="138" t="s">
        <v>384</v>
      </c>
      <c r="K50" s="138" t="s">
        <v>385</v>
      </c>
      <c r="L50" s="138" t="s">
        <v>297</v>
      </c>
      <c r="M50" s="138"/>
      <c r="N50" s="138"/>
      <c r="O50" s="138" t="s">
        <v>297</v>
      </c>
    </row>
    <row r="51" spans="1:15" customFormat="1" ht="15.75" customHeight="1" x14ac:dyDescent="0.25">
      <c r="A51" s="136" t="s">
        <v>92</v>
      </c>
      <c r="B51" s="137"/>
      <c r="C51" s="110"/>
      <c r="D51" s="138"/>
      <c r="E51" s="138"/>
      <c r="F51" s="138"/>
      <c r="G51" s="138"/>
      <c r="H51" s="138"/>
      <c r="I51" s="138"/>
      <c r="J51" s="138"/>
      <c r="K51" s="138"/>
      <c r="L51" s="138"/>
      <c r="M51" s="138"/>
      <c r="N51" s="138"/>
      <c r="O51" s="138"/>
    </row>
    <row r="52" spans="1:15" customFormat="1" ht="15.75" customHeight="1" x14ac:dyDescent="0.25">
      <c r="A52" s="109" t="s">
        <v>386</v>
      </c>
      <c r="B52" s="106" t="s">
        <v>290</v>
      </c>
      <c r="C52" s="110" t="s">
        <v>290</v>
      </c>
      <c r="D52" s="135" t="s">
        <v>291</v>
      </c>
      <c r="E52" s="135" t="s">
        <v>292</v>
      </c>
      <c r="F52" s="135" t="s">
        <v>293</v>
      </c>
      <c r="G52" s="135" t="s">
        <v>293</v>
      </c>
      <c r="H52" s="135"/>
      <c r="I52" s="135" t="s">
        <v>294</v>
      </c>
      <c r="J52" s="135" t="s">
        <v>295</v>
      </c>
      <c r="K52" s="135" t="s">
        <v>296</v>
      </c>
      <c r="L52" s="135" t="s">
        <v>294</v>
      </c>
      <c r="M52" s="135" t="s">
        <v>297</v>
      </c>
      <c r="N52" s="135"/>
      <c r="O52" s="135" t="s">
        <v>297</v>
      </c>
    </row>
    <row r="53" spans="1:15" customFormat="1" ht="15.75" customHeight="1" x14ac:dyDescent="0.25">
      <c r="A53" s="136" t="s">
        <v>90</v>
      </c>
      <c r="B53" s="137"/>
      <c r="C53" s="110" t="s">
        <v>387</v>
      </c>
      <c r="D53" s="138" t="s">
        <v>299</v>
      </c>
      <c r="E53" s="138" t="s">
        <v>388</v>
      </c>
      <c r="F53" s="138" t="s">
        <v>297</v>
      </c>
      <c r="G53" s="138" t="s">
        <v>297</v>
      </c>
      <c r="H53" s="138"/>
      <c r="I53" s="138"/>
      <c r="J53" s="138" t="s">
        <v>314</v>
      </c>
      <c r="K53" s="138" t="s">
        <v>381</v>
      </c>
      <c r="L53" s="138" t="s">
        <v>297</v>
      </c>
      <c r="M53" s="138" t="s">
        <v>297</v>
      </c>
      <c r="N53" s="138"/>
      <c r="O53" s="138"/>
    </row>
    <row r="54" spans="1:15" customFormat="1" ht="15.75" customHeight="1" x14ac:dyDescent="0.25">
      <c r="A54" s="136" t="s">
        <v>91</v>
      </c>
      <c r="B54" s="137"/>
      <c r="C54" s="110" t="s">
        <v>389</v>
      </c>
      <c r="D54" s="138" t="s">
        <v>304</v>
      </c>
      <c r="E54" s="138" t="s">
        <v>390</v>
      </c>
      <c r="F54" s="138" t="s">
        <v>294</v>
      </c>
      <c r="G54" s="138" t="s">
        <v>294</v>
      </c>
      <c r="H54" s="138"/>
      <c r="I54" s="138" t="s">
        <v>294</v>
      </c>
      <c r="J54" s="138" t="s">
        <v>391</v>
      </c>
      <c r="K54" s="138" t="s">
        <v>385</v>
      </c>
      <c r="L54" s="138" t="s">
        <v>297</v>
      </c>
      <c r="M54" s="138"/>
      <c r="N54" s="138"/>
      <c r="O54" s="138" t="s">
        <v>297</v>
      </c>
    </row>
    <row r="55" spans="1:15" customFormat="1" ht="15.75" customHeight="1" x14ac:dyDescent="0.25">
      <c r="A55" s="136" t="s">
        <v>92</v>
      </c>
      <c r="B55" s="137"/>
      <c r="C55" s="110"/>
      <c r="D55" s="138"/>
      <c r="E55" s="138"/>
      <c r="F55" s="138"/>
      <c r="G55" s="138"/>
      <c r="H55" s="138"/>
      <c r="I55" s="138"/>
      <c r="J55" s="138"/>
      <c r="K55" s="138"/>
      <c r="L55" s="138"/>
      <c r="M55" s="138"/>
      <c r="N55" s="138"/>
      <c r="O55" s="138"/>
    </row>
    <row r="56" spans="1:15" customFormat="1" ht="15.75" customHeight="1" x14ac:dyDescent="0.25">
      <c r="A56" s="109" t="s">
        <v>263</v>
      </c>
      <c r="B56" s="106" t="s">
        <v>290</v>
      </c>
      <c r="C56" s="110"/>
      <c r="D56" s="135"/>
      <c r="E56" s="135"/>
      <c r="F56" s="135"/>
      <c r="G56" s="135"/>
      <c r="H56" s="135"/>
      <c r="I56" s="135"/>
      <c r="J56" s="135"/>
      <c r="K56" s="135"/>
      <c r="L56" s="135"/>
      <c r="M56" s="135"/>
      <c r="N56" s="135"/>
      <c r="O56" s="135"/>
    </row>
    <row r="57" spans="1:15" customFormat="1" ht="15.75" customHeight="1" x14ac:dyDescent="0.25">
      <c r="A57" s="139" t="s">
        <v>90</v>
      </c>
      <c r="B57" s="137"/>
      <c r="C57" s="110"/>
      <c r="D57" s="138"/>
      <c r="E57" s="138"/>
      <c r="F57" s="138"/>
      <c r="G57" s="138"/>
      <c r="H57" s="138"/>
      <c r="I57" s="138"/>
      <c r="J57" s="138"/>
      <c r="K57" s="138"/>
      <c r="L57" s="138"/>
      <c r="M57" s="138"/>
      <c r="N57" s="138"/>
      <c r="O57" s="138"/>
    </row>
    <row r="58" spans="1:15" customFormat="1" ht="15.75" customHeight="1" x14ac:dyDescent="0.25">
      <c r="A58" s="142" t="s">
        <v>91</v>
      </c>
      <c r="B58" s="137"/>
      <c r="C58" s="110"/>
      <c r="D58" s="138"/>
      <c r="E58" s="138"/>
      <c r="F58" s="138"/>
      <c r="G58" s="138"/>
      <c r="H58" s="138"/>
      <c r="I58" s="138"/>
      <c r="J58" s="138"/>
      <c r="K58" s="138"/>
      <c r="L58" s="138"/>
      <c r="M58" s="138"/>
      <c r="N58" s="138"/>
      <c r="O58" s="138"/>
    </row>
    <row r="59" spans="1:15" customFormat="1" ht="15.75" customHeight="1" x14ac:dyDescent="0.25">
      <c r="A59" s="140" t="s">
        <v>92</v>
      </c>
      <c r="B59" s="137"/>
      <c r="C59" s="110"/>
      <c r="D59" s="138"/>
      <c r="E59" s="138"/>
      <c r="F59" s="138"/>
      <c r="G59" s="138"/>
      <c r="H59" s="138"/>
      <c r="I59" s="138"/>
      <c r="J59" s="138"/>
      <c r="K59" s="138"/>
      <c r="L59" s="138"/>
      <c r="M59" s="138"/>
      <c r="N59" s="138"/>
      <c r="O59" s="138"/>
    </row>
    <row r="60" spans="1:15" customFormat="1" ht="15.75" customHeight="1" x14ac:dyDescent="0.25">
      <c r="A60" s="109" t="s">
        <v>392</v>
      </c>
      <c r="B60" s="106"/>
      <c r="C60" s="110"/>
      <c r="D60" s="135"/>
      <c r="E60" s="135"/>
      <c r="F60" s="135"/>
      <c r="G60" s="135"/>
      <c r="H60" s="135"/>
      <c r="I60" s="135"/>
      <c r="J60" s="135"/>
      <c r="K60" s="135"/>
      <c r="L60" s="135"/>
      <c r="M60" s="135"/>
      <c r="N60" s="135"/>
      <c r="O60" s="135"/>
    </row>
    <row r="61" spans="1:15" customFormat="1" ht="15.75" customHeight="1" x14ac:dyDescent="0.25">
      <c r="A61" s="116" t="s">
        <v>393</v>
      </c>
      <c r="B61" s="110" t="s">
        <v>290</v>
      </c>
      <c r="C61" s="110" t="s">
        <v>290</v>
      </c>
      <c r="D61" s="135" t="s">
        <v>291</v>
      </c>
      <c r="E61" s="135" t="s">
        <v>292</v>
      </c>
      <c r="F61" s="135" t="s">
        <v>293</v>
      </c>
      <c r="G61" s="135" t="s">
        <v>293</v>
      </c>
      <c r="H61" s="135"/>
      <c r="I61" s="135" t="s">
        <v>294</v>
      </c>
      <c r="J61" s="135" t="s">
        <v>295</v>
      </c>
      <c r="K61" s="135" t="s">
        <v>296</v>
      </c>
      <c r="L61" s="135" t="s">
        <v>294</v>
      </c>
      <c r="M61" s="135" t="s">
        <v>297</v>
      </c>
      <c r="N61" s="135"/>
      <c r="O61" s="135" t="s">
        <v>297</v>
      </c>
    </row>
    <row r="62" spans="1:15" customFormat="1" ht="15.75" customHeight="1" x14ac:dyDescent="0.25">
      <c r="A62" s="136" t="s">
        <v>85</v>
      </c>
      <c r="B62" s="137"/>
      <c r="C62" s="110" t="s">
        <v>318</v>
      </c>
      <c r="D62" s="138" t="s">
        <v>394</v>
      </c>
      <c r="E62" s="138" t="s">
        <v>395</v>
      </c>
      <c r="F62" s="138" t="s">
        <v>297</v>
      </c>
      <c r="G62" s="138" t="s">
        <v>297</v>
      </c>
      <c r="H62" s="138"/>
      <c r="I62" s="138"/>
      <c r="J62" s="138" t="s">
        <v>396</v>
      </c>
      <c r="K62" s="138" t="s">
        <v>331</v>
      </c>
      <c r="L62" s="138" t="s">
        <v>294</v>
      </c>
      <c r="M62" s="138" t="s">
        <v>297</v>
      </c>
      <c r="N62" s="138"/>
      <c r="O62" s="138"/>
    </row>
    <row r="63" spans="1:15" customFormat="1" ht="15.75" customHeight="1" x14ac:dyDescent="0.25">
      <c r="A63" s="136" t="s">
        <v>87</v>
      </c>
      <c r="B63" s="137"/>
      <c r="C63" s="110" t="s">
        <v>323</v>
      </c>
      <c r="D63" s="138" t="s">
        <v>322</v>
      </c>
      <c r="E63" s="138" t="s">
        <v>385</v>
      </c>
      <c r="F63" s="138" t="s">
        <v>294</v>
      </c>
      <c r="G63" s="138" t="s">
        <v>294</v>
      </c>
      <c r="H63" s="138"/>
      <c r="I63" s="138" t="s">
        <v>294</v>
      </c>
      <c r="J63" s="138" t="s">
        <v>397</v>
      </c>
      <c r="K63" s="138" t="s">
        <v>336</v>
      </c>
      <c r="L63" s="138"/>
      <c r="M63" s="138"/>
      <c r="N63" s="138"/>
      <c r="O63" s="138" t="s">
        <v>297</v>
      </c>
    </row>
    <row r="64" spans="1:15" customFormat="1" ht="15.75" customHeight="1" x14ac:dyDescent="0.25">
      <c r="A64" s="136" t="s">
        <v>88</v>
      </c>
      <c r="B64" s="137"/>
      <c r="C64" s="110"/>
      <c r="D64" s="138"/>
      <c r="E64" s="138"/>
      <c r="F64" s="138"/>
      <c r="G64" s="138"/>
      <c r="H64" s="138"/>
      <c r="I64" s="138"/>
      <c r="J64" s="138"/>
      <c r="K64" s="138"/>
      <c r="L64" s="138"/>
      <c r="M64" s="138"/>
      <c r="N64" s="138"/>
      <c r="O64" s="138"/>
    </row>
    <row r="65" spans="1:15" customFormat="1" ht="15.75" customHeight="1" x14ac:dyDescent="0.25">
      <c r="A65" s="116" t="s">
        <v>237</v>
      </c>
      <c r="B65" s="110" t="s">
        <v>290</v>
      </c>
      <c r="C65" s="110" t="s">
        <v>290</v>
      </c>
      <c r="D65" s="135" t="s">
        <v>291</v>
      </c>
      <c r="E65" s="135" t="s">
        <v>292</v>
      </c>
      <c r="F65" s="135" t="s">
        <v>293</v>
      </c>
      <c r="G65" s="135" t="s">
        <v>293</v>
      </c>
      <c r="H65" s="135"/>
      <c r="I65" s="135" t="s">
        <v>294</v>
      </c>
      <c r="J65" s="135" t="s">
        <v>295</v>
      </c>
      <c r="K65" s="135" t="s">
        <v>296</v>
      </c>
      <c r="L65" s="135" t="s">
        <v>294</v>
      </c>
      <c r="M65" s="135" t="s">
        <v>297</v>
      </c>
      <c r="N65" s="135"/>
      <c r="O65" s="135" t="s">
        <v>297</v>
      </c>
    </row>
    <row r="66" spans="1:15" customFormat="1" ht="15.75" customHeight="1" x14ac:dyDescent="0.25">
      <c r="A66" s="136" t="s">
        <v>85</v>
      </c>
      <c r="B66" s="137"/>
      <c r="C66" s="110" t="s">
        <v>398</v>
      </c>
      <c r="D66" s="138" t="s">
        <v>365</v>
      </c>
      <c r="E66" s="138" t="s">
        <v>354</v>
      </c>
      <c r="F66" s="138" t="s">
        <v>294</v>
      </c>
      <c r="G66" s="138" t="s">
        <v>294</v>
      </c>
      <c r="H66" s="138"/>
      <c r="I66" s="138"/>
      <c r="J66" s="138" t="s">
        <v>399</v>
      </c>
      <c r="K66" s="138" t="s">
        <v>333</v>
      </c>
      <c r="L66" s="138" t="s">
        <v>294</v>
      </c>
      <c r="M66" s="138" t="s">
        <v>297</v>
      </c>
      <c r="N66" s="138"/>
      <c r="O66" s="138"/>
    </row>
    <row r="67" spans="1:15" customFormat="1" ht="15.75" customHeight="1" x14ac:dyDescent="0.25">
      <c r="A67" s="136" t="s">
        <v>87</v>
      </c>
      <c r="B67" s="137"/>
      <c r="C67" s="110" t="s">
        <v>299</v>
      </c>
      <c r="D67" s="138" t="s">
        <v>371</v>
      </c>
      <c r="E67" s="138" t="s">
        <v>359</v>
      </c>
      <c r="F67" s="138" t="s">
        <v>297</v>
      </c>
      <c r="G67" s="138" t="s">
        <v>297</v>
      </c>
      <c r="H67" s="138"/>
      <c r="I67" s="138" t="s">
        <v>294</v>
      </c>
      <c r="J67" s="138" t="s">
        <v>400</v>
      </c>
      <c r="K67" s="138" t="s">
        <v>343</v>
      </c>
      <c r="L67" s="138"/>
      <c r="M67" s="138"/>
      <c r="N67" s="138"/>
      <c r="O67" s="138" t="s">
        <v>297</v>
      </c>
    </row>
    <row r="68" spans="1:15" customFormat="1" ht="15.75" customHeight="1" x14ac:dyDescent="0.25">
      <c r="A68" s="136" t="s">
        <v>88</v>
      </c>
      <c r="B68" s="137"/>
      <c r="C68" s="110"/>
      <c r="D68" s="138"/>
      <c r="E68" s="138"/>
      <c r="F68" s="138"/>
      <c r="G68" s="138"/>
      <c r="H68" s="138"/>
      <c r="I68" s="138"/>
      <c r="J68" s="138"/>
      <c r="K68" s="138"/>
      <c r="L68" s="138"/>
      <c r="M68" s="138"/>
      <c r="N68" s="138"/>
      <c r="O68" s="138"/>
    </row>
    <row r="69" spans="1:15" customFormat="1" ht="15.75" customHeight="1" x14ac:dyDescent="0.25">
      <c r="A69" s="116" t="s">
        <v>238</v>
      </c>
      <c r="B69" s="110" t="s">
        <v>290</v>
      </c>
      <c r="C69" s="110" t="s">
        <v>290</v>
      </c>
      <c r="D69" s="135" t="s">
        <v>291</v>
      </c>
      <c r="E69" s="135" t="s">
        <v>292</v>
      </c>
      <c r="F69" s="135" t="s">
        <v>293</v>
      </c>
      <c r="G69" s="135" t="s">
        <v>293</v>
      </c>
      <c r="H69" s="135"/>
      <c r="I69" s="135" t="s">
        <v>294</v>
      </c>
      <c r="J69" s="135" t="s">
        <v>295</v>
      </c>
      <c r="K69" s="135" t="s">
        <v>296</v>
      </c>
      <c r="L69" s="135" t="s">
        <v>294</v>
      </c>
      <c r="M69" s="135" t="s">
        <v>297</v>
      </c>
      <c r="N69" s="135"/>
      <c r="O69" s="135" t="s">
        <v>297</v>
      </c>
    </row>
    <row r="70" spans="1:15" customFormat="1" ht="15.75" customHeight="1" x14ac:dyDescent="0.25">
      <c r="A70" s="136" t="s">
        <v>85</v>
      </c>
      <c r="B70" s="137"/>
      <c r="C70" s="110" t="s">
        <v>401</v>
      </c>
      <c r="D70" s="138" t="s">
        <v>330</v>
      </c>
      <c r="E70" s="138" t="s">
        <v>358</v>
      </c>
      <c r="F70" s="138" t="s">
        <v>297</v>
      </c>
      <c r="G70" s="138" t="s">
        <v>297</v>
      </c>
      <c r="H70" s="138"/>
      <c r="I70" s="138"/>
      <c r="J70" s="138" t="s">
        <v>383</v>
      </c>
      <c r="K70" s="138" t="s">
        <v>302</v>
      </c>
      <c r="L70" s="138" t="s">
        <v>297</v>
      </c>
      <c r="M70" s="138" t="s">
        <v>297</v>
      </c>
      <c r="N70" s="138"/>
      <c r="O70" s="138"/>
    </row>
    <row r="71" spans="1:15" customFormat="1" ht="15.75" customHeight="1" x14ac:dyDescent="0.25">
      <c r="A71" s="136" t="s">
        <v>87</v>
      </c>
      <c r="B71" s="137"/>
      <c r="C71" s="110" t="s">
        <v>402</v>
      </c>
      <c r="D71" s="138" t="s">
        <v>395</v>
      </c>
      <c r="E71" s="138" t="s">
        <v>403</v>
      </c>
      <c r="F71" s="138" t="s">
        <v>294</v>
      </c>
      <c r="G71" s="138" t="s">
        <v>294</v>
      </c>
      <c r="H71" s="138"/>
      <c r="I71" s="138" t="s">
        <v>294</v>
      </c>
      <c r="J71" s="138" t="s">
        <v>354</v>
      </c>
      <c r="K71" s="138" t="s">
        <v>307</v>
      </c>
      <c r="L71" s="138" t="s">
        <v>297</v>
      </c>
      <c r="M71" s="138"/>
      <c r="N71" s="138"/>
      <c r="O71" s="138" t="s">
        <v>297</v>
      </c>
    </row>
    <row r="72" spans="1:15" customFormat="1" ht="15.75" customHeight="1" x14ac:dyDescent="0.25">
      <c r="A72" s="141" t="s">
        <v>88</v>
      </c>
      <c r="B72" s="137"/>
      <c r="C72" s="110"/>
      <c r="D72" s="138"/>
      <c r="E72" s="138"/>
      <c r="F72" s="138"/>
      <c r="G72" s="138"/>
      <c r="H72" s="138"/>
      <c r="I72" s="138"/>
      <c r="J72" s="138"/>
      <c r="K72" s="138"/>
      <c r="L72" s="138"/>
      <c r="M72" s="138"/>
      <c r="N72" s="138"/>
      <c r="O72" s="138"/>
    </row>
    <row r="73" spans="1:15" customFormat="1" ht="15.75" customHeight="1" x14ac:dyDescent="0.25">
      <c r="A73" s="109" t="s">
        <v>404</v>
      </c>
      <c r="B73" s="106"/>
      <c r="C73" s="110"/>
      <c r="D73" s="135"/>
      <c r="E73" s="135"/>
      <c r="F73" s="135"/>
      <c r="G73" s="135"/>
      <c r="H73" s="135"/>
      <c r="I73" s="135"/>
      <c r="J73" s="135"/>
      <c r="K73" s="135"/>
      <c r="L73" s="135"/>
      <c r="M73" s="135"/>
      <c r="N73" s="135"/>
      <c r="O73" s="135"/>
    </row>
    <row r="74" spans="1:15" customFormat="1" ht="15.75" customHeight="1" x14ac:dyDescent="0.25">
      <c r="A74" s="116" t="s">
        <v>405</v>
      </c>
      <c r="B74" s="110" t="s">
        <v>290</v>
      </c>
      <c r="C74" s="110" t="s">
        <v>290</v>
      </c>
      <c r="D74" s="135" t="s">
        <v>291</v>
      </c>
      <c r="E74" s="135" t="s">
        <v>292</v>
      </c>
      <c r="F74" s="135" t="s">
        <v>293</v>
      </c>
      <c r="G74" s="135" t="s">
        <v>293</v>
      </c>
      <c r="H74" s="135"/>
      <c r="I74" s="135" t="s">
        <v>294</v>
      </c>
      <c r="J74" s="135" t="s">
        <v>295</v>
      </c>
      <c r="K74" s="135" t="s">
        <v>296</v>
      </c>
      <c r="L74" s="135" t="s">
        <v>294</v>
      </c>
      <c r="M74" s="135" t="s">
        <v>297</v>
      </c>
      <c r="N74" s="135"/>
      <c r="O74" s="135" t="s">
        <v>297</v>
      </c>
    </row>
    <row r="75" spans="1:15" customFormat="1" ht="15.75" customHeight="1" x14ac:dyDescent="0.25">
      <c r="A75" s="136" t="s">
        <v>85</v>
      </c>
      <c r="B75" s="137"/>
      <c r="C75" s="110" t="s">
        <v>401</v>
      </c>
      <c r="D75" s="138" t="s">
        <v>406</v>
      </c>
      <c r="E75" s="138" t="s">
        <v>388</v>
      </c>
      <c r="F75" s="138" t="s">
        <v>297</v>
      </c>
      <c r="G75" s="138" t="s">
        <v>297</v>
      </c>
      <c r="H75" s="138"/>
      <c r="I75" s="138"/>
      <c r="J75" s="138" t="s">
        <v>407</v>
      </c>
      <c r="K75" s="138" t="s">
        <v>302</v>
      </c>
      <c r="L75" s="138" t="s">
        <v>297</v>
      </c>
      <c r="M75" s="138" t="s">
        <v>297</v>
      </c>
      <c r="N75" s="138"/>
      <c r="O75" s="138"/>
    </row>
    <row r="76" spans="1:15" customFormat="1" ht="15.75" customHeight="1" x14ac:dyDescent="0.25">
      <c r="A76" s="136" t="s">
        <v>87</v>
      </c>
      <c r="B76" s="137"/>
      <c r="C76" s="110" t="s">
        <v>402</v>
      </c>
      <c r="D76" s="138" t="s">
        <v>320</v>
      </c>
      <c r="E76" s="138" t="s">
        <v>390</v>
      </c>
      <c r="F76" s="138" t="s">
        <v>294</v>
      </c>
      <c r="G76" s="138" t="s">
        <v>294</v>
      </c>
      <c r="H76" s="138"/>
      <c r="I76" s="138" t="s">
        <v>294</v>
      </c>
      <c r="J76" s="138" t="s">
        <v>408</v>
      </c>
      <c r="K76" s="138" t="s">
        <v>307</v>
      </c>
      <c r="L76" s="138" t="s">
        <v>297</v>
      </c>
      <c r="M76" s="138"/>
      <c r="N76" s="138"/>
      <c r="O76" s="138" t="s">
        <v>297</v>
      </c>
    </row>
    <row r="77" spans="1:15" customFormat="1" ht="15.75" customHeight="1" x14ac:dyDescent="0.25">
      <c r="A77" s="136" t="s">
        <v>88</v>
      </c>
      <c r="B77" s="137"/>
      <c r="C77" s="110"/>
      <c r="D77" s="138"/>
      <c r="E77" s="138"/>
      <c r="F77" s="138"/>
      <c r="G77" s="138"/>
      <c r="H77" s="138"/>
      <c r="I77" s="138"/>
      <c r="J77" s="138"/>
      <c r="K77" s="138"/>
      <c r="L77" s="138"/>
      <c r="M77" s="138"/>
      <c r="N77" s="138"/>
      <c r="O77" s="138"/>
    </row>
    <row r="78" spans="1:15" customFormat="1" ht="15.75" customHeight="1" x14ac:dyDescent="0.25">
      <c r="A78" s="116" t="s">
        <v>409</v>
      </c>
      <c r="B78" s="110" t="s">
        <v>290</v>
      </c>
      <c r="C78" s="110" t="s">
        <v>290</v>
      </c>
      <c r="D78" s="135" t="s">
        <v>291</v>
      </c>
      <c r="E78" s="135" t="s">
        <v>292</v>
      </c>
      <c r="F78" s="135" t="s">
        <v>293</v>
      </c>
      <c r="G78" s="135" t="s">
        <v>293</v>
      </c>
      <c r="H78" s="135"/>
      <c r="I78" s="135" t="s">
        <v>294</v>
      </c>
      <c r="J78" s="135" t="s">
        <v>295</v>
      </c>
      <c r="K78" s="135" t="s">
        <v>296</v>
      </c>
      <c r="L78" s="135" t="s">
        <v>294</v>
      </c>
      <c r="M78" s="135" t="s">
        <v>297</v>
      </c>
      <c r="N78" s="135"/>
      <c r="O78" s="135" t="s">
        <v>297</v>
      </c>
    </row>
    <row r="79" spans="1:15" customFormat="1" ht="15.75" customHeight="1" x14ac:dyDescent="0.25">
      <c r="A79" s="136" t="s">
        <v>85</v>
      </c>
      <c r="B79" s="137"/>
      <c r="C79" s="110" t="s">
        <v>410</v>
      </c>
      <c r="D79" s="138" t="s">
        <v>346</v>
      </c>
      <c r="E79" s="138" t="s">
        <v>388</v>
      </c>
      <c r="F79" s="138" t="s">
        <v>297</v>
      </c>
      <c r="G79" s="138" t="s">
        <v>297</v>
      </c>
      <c r="H79" s="138"/>
      <c r="I79" s="138"/>
      <c r="J79" s="138" t="s">
        <v>411</v>
      </c>
      <c r="K79" s="138" t="s">
        <v>333</v>
      </c>
      <c r="L79" s="138" t="s">
        <v>297</v>
      </c>
      <c r="M79" s="138" t="s">
        <v>297</v>
      </c>
      <c r="N79" s="138"/>
      <c r="O79" s="138"/>
    </row>
    <row r="80" spans="1:15" customFormat="1" ht="15.75" customHeight="1" x14ac:dyDescent="0.25">
      <c r="A80" s="136" t="s">
        <v>87</v>
      </c>
      <c r="B80" s="137"/>
      <c r="C80" s="110" t="s">
        <v>412</v>
      </c>
      <c r="D80" s="138" t="s">
        <v>349</v>
      </c>
      <c r="E80" s="138" t="s">
        <v>390</v>
      </c>
      <c r="F80" s="138" t="s">
        <v>294</v>
      </c>
      <c r="G80" s="138" t="s">
        <v>294</v>
      </c>
      <c r="H80" s="138"/>
      <c r="I80" s="138" t="s">
        <v>294</v>
      </c>
      <c r="J80" s="138" t="s">
        <v>413</v>
      </c>
      <c r="K80" s="138" t="s">
        <v>343</v>
      </c>
      <c r="L80" s="138" t="s">
        <v>297</v>
      </c>
      <c r="M80" s="138"/>
      <c r="N80" s="138"/>
      <c r="O80" s="138" t="s">
        <v>297</v>
      </c>
    </row>
    <row r="81" spans="1:15" customFormat="1" ht="15.75" customHeight="1" x14ac:dyDescent="0.25">
      <c r="A81" s="136" t="s">
        <v>88</v>
      </c>
      <c r="B81" s="137"/>
      <c r="C81" s="110"/>
      <c r="D81" s="138"/>
      <c r="E81" s="138"/>
      <c r="F81" s="138"/>
      <c r="G81" s="138"/>
      <c r="H81" s="138"/>
      <c r="I81" s="138"/>
      <c r="J81" s="138"/>
      <c r="K81" s="138"/>
      <c r="L81" s="138"/>
      <c r="M81" s="138"/>
      <c r="N81" s="138"/>
      <c r="O81" s="138"/>
    </row>
    <row r="82" spans="1:15" customFormat="1" ht="15.75" customHeight="1" x14ac:dyDescent="0.25">
      <c r="A82" s="116" t="s">
        <v>414</v>
      </c>
      <c r="B82" s="110" t="s">
        <v>290</v>
      </c>
      <c r="C82" s="110" t="s">
        <v>290</v>
      </c>
      <c r="D82" s="135" t="s">
        <v>291</v>
      </c>
      <c r="E82" s="135" t="s">
        <v>292</v>
      </c>
      <c r="F82" s="135" t="s">
        <v>293</v>
      </c>
      <c r="G82" s="135" t="s">
        <v>293</v>
      </c>
      <c r="H82" s="135"/>
      <c r="I82" s="135" t="s">
        <v>294</v>
      </c>
      <c r="J82" s="135" t="s">
        <v>295</v>
      </c>
      <c r="K82" s="135" t="s">
        <v>296</v>
      </c>
      <c r="L82" s="135" t="s">
        <v>294</v>
      </c>
      <c r="M82" s="135" t="s">
        <v>297</v>
      </c>
      <c r="N82" s="135"/>
      <c r="O82" s="135" t="s">
        <v>297</v>
      </c>
    </row>
    <row r="83" spans="1:15" customFormat="1" ht="15.75" customHeight="1" x14ac:dyDescent="0.25">
      <c r="A83" s="136" t="s">
        <v>85</v>
      </c>
      <c r="B83" s="137"/>
      <c r="C83" s="110" t="s">
        <v>415</v>
      </c>
      <c r="D83" s="138" t="s">
        <v>416</v>
      </c>
      <c r="E83" s="138" t="s">
        <v>306</v>
      </c>
      <c r="F83" s="138" t="s">
        <v>294</v>
      </c>
      <c r="G83" s="138" t="s">
        <v>294</v>
      </c>
      <c r="H83" s="138"/>
      <c r="I83" s="138"/>
      <c r="J83" s="138" t="s">
        <v>299</v>
      </c>
      <c r="K83" s="138" t="s">
        <v>342</v>
      </c>
      <c r="L83" s="138" t="s">
        <v>294</v>
      </c>
      <c r="M83" s="138" t="s">
        <v>297</v>
      </c>
      <c r="N83" s="138"/>
      <c r="O83" s="138"/>
    </row>
    <row r="84" spans="1:15" customFormat="1" ht="15.75" customHeight="1" x14ac:dyDescent="0.25">
      <c r="A84" s="136" t="s">
        <v>87</v>
      </c>
      <c r="B84" s="137"/>
      <c r="C84" s="110" t="s">
        <v>347</v>
      </c>
      <c r="D84" s="138" t="s">
        <v>417</v>
      </c>
      <c r="E84" s="138" t="s">
        <v>418</v>
      </c>
      <c r="F84" s="138" t="s">
        <v>297</v>
      </c>
      <c r="G84" s="138" t="s">
        <v>297</v>
      </c>
      <c r="H84" s="138"/>
      <c r="I84" s="138" t="s">
        <v>294</v>
      </c>
      <c r="J84" s="138" t="s">
        <v>364</v>
      </c>
      <c r="K84" s="138" t="s">
        <v>419</v>
      </c>
      <c r="L84" s="138"/>
      <c r="M84" s="138"/>
      <c r="N84" s="138"/>
      <c r="O84" s="138" t="s">
        <v>297</v>
      </c>
    </row>
    <row r="85" spans="1:15" customFormat="1" ht="15.75" customHeight="1" x14ac:dyDescent="0.25">
      <c r="A85" s="136" t="s">
        <v>88</v>
      </c>
      <c r="B85" s="137"/>
      <c r="C85" s="110"/>
      <c r="D85" s="138"/>
      <c r="E85" s="138"/>
      <c r="F85" s="138"/>
      <c r="G85" s="138"/>
      <c r="H85" s="138"/>
      <c r="I85" s="138"/>
      <c r="J85" s="138"/>
      <c r="K85" s="138"/>
      <c r="L85" s="138"/>
      <c r="M85" s="138"/>
      <c r="N85" s="138"/>
      <c r="O85" s="138"/>
    </row>
    <row r="86" spans="1:15" customFormat="1" ht="15.75" customHeight="1" x14ac:dyDescent="0.25">
      <c r="A86" s="116" t="s">
        <v>420</v>
      </c>
      <c r="B86" s="110" t="s">
        <v>290</v>
      </c>
      <c r="C86" s="110" t="s">
        <v>290</v>
      </c>
      <c r="D86" s="135" t="s">
        <v>291</v>
      </c>
      <c r="E86" s="135" t="s">
        <v>292</v>
      </c>
      <c r="F86" s="135" t="s">
        <v>293</v>
      </c>
      <c r="G86" s="135" t="s">
        <v>293</v>
      </c>
      <c r="H86" s="135"/>
      <c r="I86" s="135" t="s">
        <v>294</v>
      </c>
      <c r="J86" s="135" t="s">
        <v>295</v>
      </c>
      <c r="K86" s="135" t="s">
        <v>296</v>
      </c>
      <c r="L86" s="135" t="s">
        <v>294</v>
      </c>
      <c r="M86" s="135" t="s">
        <v>297</v>
      </c>
      <c r="N86" s="135"/>
      <c r="O86" s="135" t="s">
        <v>297</v>
      </c>
    </row>
    <row r="87" spans="1:15" customFormat="1" ht="15.75" customHeight="1" x14ac:dyDescent="0.25">
      <c r="A87" s="136" t="s">
        <v>85</v>
      </c>
      <c r="B87" s="137"/>
      <c r="C87" s="110" t="s">
        <v>421</v>
      </c>
      <c r="D87" s="138" t="s">
        <v>422</v>
      </c>
      <c r="E87" s="138" t="s">
        <v>380</v>
      </c>
      <c r="F87" s="138" t="s">
        <v>294</v>
      </c>
      <c r="G87" s="138" t="s">
        <v>294</v>
      </c>
      <c r="H87" s="138"/>
      <c r="I87" s="138"/>
      <c r="J87" s="138" t="s">
        <v>416</v>
      </c>
      <c r="K87" s="138" t="s">
        <v>423</v>
      </c>
      <c r="L87" s="138" t="s">
        <v>294</v>
      </c>
      <c r="M87" s="138" t="s">
        <v>297</v>
      </c>
      <c r="N87" s="138"/>
      <c r="O87" s="138"/>
    </row>
    <row r="88" spans="1:15" customFormat="1" ht="15.75" customHeight="1" x14ac:dyDescent="0.25">
      <c r="A88" s="136" t="s">
        <v>87</v>
      </c>
      <c r="B88" s="137"/>
      <c r="C88" s="110" t="s">
        <v>320</v>
      </c>
      <c r="D88" s="138" t="s">
        <v>424</v>
      </c>
      <c r="E88" s="138" t="s">
        <v>425</v>
      </c>
      <c r="F88" s="138" t="s">
        <v>297</v>
      </c>
      <c r="G88" s="138" t="s">
        <v>297</v>
      </c>
      <c r="H88" s="138"/>
      <c r="I88" s="138" t="s">
        <v>294</v>
      </c>
      <c r="J88" s="138" t="s">
        <v>359</v>
      </c>
      <c r="K88" s="138" t="s">
        <v>426</v>
      </c>
      <c r="L88" s="138"/>
      <c r="M88" s="138"/>
      <c r="N88" s="138"/>
      <c r="O88" s="138" t="s">
        <v>297</v>
      </c>
    </row>
    <row r="89" spans="1:15" customFormat="1" ht="15.75" customHeight="1" x14ac:dyDescent="0.25">
      <c r="A89" s="141" t="s">
        <v>88</v>
      </c>
      <c r="B89" s="137"/>
      <c r="C89" s="110"/>
      <c r="D89" s="138"/>
      <c r="E89" s="138"/>
      <c r="F89" s="138"/>
      <c r="G89" s="138"/>
      <c r="H89" s="138"/>
      <c r="I89" s="138"/>
      <c r="J89" s="138"/>
      <c r="K89" s="138"/>
      <c r="L89" s="138"/>
      <c r="M89" s="138"/>
      <c r="N89" s="138"/>
      <c r="O89" s="138"/>
    </row>
    <row r="90" spans="1:15" customFormat="1" ht="15.75" customHeight="1" x14ac:dyDescent="0.25">
      <c r="A90" s="109" t="s">
        <v>427</v>
      </c>
      <c r="B90" s="106"/>
      <c r="C90" s="110" t="s">
        <v>428</v>
      </c>
      <c r="D90" s="135" t="s">
        <v>429</v>
      </c>
      <c r="E90" s="135" t="s">
        <v>335</v>
      </c>
      <c r="F90" s="135" t="s">
        <v>297</v>
      </c>
      <c r="G90" s="135" t="s">
        <v>297</v>
      </c>
      <c r="H90" s="135"/>
      <c r="I90" s="135"/>
      <c r="J90" s="135" t="s">
        <v>316</v>
      </c>
      <c r="K90" s="135" t="s">
        <v>397</v>
      </c>
      <c r="L90" s="135" t="s">
        <v>297</v>
      </c>
      <c r="M90" s="135" t="s">
        <v>297</v>
      </c>
      <c r="N90" s="135"/>
      <c r="O90" s="135"/>
    </row>
    <row r="91" spans="1:15" customFormat="1" ht="15.75" customHeight="1" x14ac:dyDescent="0.25">
      <c r="A91" s="136" t="s">
        <v>240</v>
      </c>
      <c r="B91" s="137"/>
      <c r="C91" s="110" t="s">
        <v>428</v>
      </c>
      <c r="D91" s="138" t="s">
        <v>429</v>
      </c>
      <c r="E91" s="138" t="s">
        <v>335</v>
      </c>
      <c r="F91" s="138" t="s">
        <v>297</v>
      </c>
      <c r="G91" s="138" t="s">
        <v>297</v>
      </c>
      <c r="H91" s="138"/>
      <c r="I91" s="138"/>
      <c r="J91" s="138" t="s">
        <v>316</v>
      </c>
      <c r="K91" s="138" t="s">
        <v>397</v>
      </c>
      <c r="L91" s="138" t="s">
        <v>297</v>
      </c>
      <c r="M91" s="138" t="s">
        <v>297</v>
      </c>
      <c r="N91" s="138"/>
      <c r="O91" s="138"/>
    </row>
    <row r="92" spans="1:15" customFormat="1" ht="15.75" customHeight="1" x14ac:dyDescent="0.25">
      <c r="A92" s="136" t="s">
        <v>276</v>
      </c>
      <c r="B92" s="137"/>
      <c r="C92" s="110"/>
      <c r="D92" s="138"/>
      <c r="E92" s="138"/>
      <c r="F92" s="138"/>
      <c r="G92" s="138"/>
      <c r="H92" s="138"/>
      <c r="I92" s="138"/>
      <c r="J92" s="138"/>
      <c r="K92" s="138"/>
      <c r="L92" s="138"/>
      <c r="M92" s="138"/>
      <c r="N92" s="138"/>
      <c r="O92" s="138"/>
    </row>
    <row r="93" spans="1:15" customFormat="1" ht="15.75" customHeight="1" x14ac:dyDescent="0.25">
      <c r="A93" s="123" t="s">
        <v>430</v>
      </c>
      <c r="B93" s="106"/>
      <c r="C93" s="110"/>
      <c r="D93" s="135"/>
      <c r="E93" s="135"/>
      <c r="F93" s="135"/>
      <c r="G93" s="135"/>
      <c r="H93" s="135"/>
      <c r="I93" s="135"/>
      <c r="J93" s="135"/>
      <c r="K93" s="135"/>
      <c r="L93" s="135"/>
      <c r="M93" s="135"/>
      <c r="N93" s="135"/>
      <c r="O93" s="135"/>
    </row>
    <row r="94" spans="1:15" customFormat="1" ht="15.75" customHeight="1" x14ac:dyDescent="0.25">
      <c r="A94" s="123" t="s">
        <v>431</v>
      </c>
      <c r="B94" s="106"/>
      <c r="C94" s="110" t="s">
        <v>293</v>
      </c>
      <c r="D94" s="138" t="s">
        <v>294</v>
      </c>
      <c r="E94" s="138"/>
      <c r="F94" s="138"/>
      <c r="G94" s="138"/>
      <c r="H94" s="138"/>
      <c r="I94" s="138" t="s">
        <v>294</v>
      </c>
      <c r="J94" s="138" t="s">
        <v>297</v>
      </c>
      <c r="K94" s="138"/>
      <c r="L94" s="138"/>
      <c r="M94" s="138"/>
      <c r="N94" s="138"/>
      <c r="O94" s="138" t="s">
        <v>297</v>
      </c>
    </row>
    <row r="95" spans="1:15" customFormat="1" ht="15.75" customHeight="1" x14ac:dyDescent="0.25">
      <c r="A95" s="143" t="s">
        <v>432</v>
      </c>
      <c r="B95" s="144"/>
      <c r="C95" s="110"/>
      <c r="D95" s="135"/>
      <c r="E95" s="135"/>
      <c r="F95" s="135"/>
      <c r="G95" s="135"/>
      <c r="H95" s="135"/>
      <c r="I95" s="135"/>
      <c r="J95" s="135"/>
      <c r="K95" s="135"/>
      <c r="L95" s="135"/>
      <c r="M95" s="135"/>
      <c r="N95" s="135"/>
      <c r="O95" s="135"/>
    </row>
    <row r="96" spans="1:15" customFormat="1" ht="15.75" customHeight="1" x14ac:dyDescent="0.25">
      <c r="A96" s="145" t="s">
        <v>433</v>
      </c>
      <c r="B96" s="146"/>
      <c r="C96" s="110"/>
      <c r="D96" s="138"/>
      <c r="E96" s="138"/>
      <c r="F96" s="138"/>
      <c r="G96" s="138"/>
      <c r="H96" s="138"/>
      <c r="I96" s="138"/>
      <c r="J96" s="138"/>
      <c r="K96" s="138"/>
      <c r="L96" s="138"/>
      <c r="M96" s="138"/>
      <c r="N96" s="138"/>
      <c r="O96" s="138"/>
    </row>
    <row r="97" spans="1:15" customFormat="1" ht="15.75" customHeight="1" x14ac:dyDescent="0.25">
      <c r="A97" s="145" t="s">
        <v>434</v>
      </c>
      <c r="B97" s="146"/>
      <c r="C97" s="110"/>
      <c r="D97" s="138"/>
      <c r="E97" s="138"/>
      <c r="F97" s="138"/>
      <c r="G97" s="138"/>
      <c r="H97" s="138"/>
      <c r="I97" s="138"/>
      <c r="J97" s="138"/>
      <c r="K97" s="138"/>
      <c r="L97" s="138"/>
      <c r="M97" s="138"/>
      <c r="N97" s="138"/>
      <c r="O97" s="138"/>
    </row>
    <row r="98" spans="1:15" customFormat="1" ht="15.75" customHeight="1" x14ac:dyDescent="0.25">
      <c r="A98" s="145" t="s">
        <v>435</v>
      </c>
      <c r="B98" s="146"/>
      <c r="C98" s="110"/>
      <c r="D98" s="138"/>
      <c r="E98" s="138"/>
      <c r="F98" s="138"/>
      <c r="G98" s="138"/>
      <c r="H98" s="138"/>
      <c r="I98" s="138"/>
      <c r="J98" s="138"/>
      <c r="K98" s="138"/>
      <c r="L98" s="138"/>
      <c r="M98" s="138"/>
      <c r="N98" s="138"/>
      <c r="O98" s="138"/>
    </row>
    <row r="99" spans="1:15" customFormat="1" ht="15.75" customHeight="1" x14ac:dyDescent="0.25">
      <c r="A99" s="145" t="s">
        <v>436</v>
      </c>
      <c r="B99" s="146"/>
      <c r="C99" s="110"/>
      <c r="D99" s="138"/>
      <c r="E99" s="138"/>
      <c r="F99" s="138"/>
      <c r="G99" s="138"/>
      <c r="H99" s="138"/>
      <c r="I99" s="138"/>
      <c r="J99" s="138"/>
      <c r="K99" s="138"/>
      <c r="L99" s="138"/>
      <c r="M99" s="138"/>
      <c r="N99" s="138"/>
      <c r="O99" s="138"/>
    </row>
    <row r="100" spans="1:15" customFormat="1" ht="15.75" customHeight="1" x14ac:dyDescent="0.25">
      <c r="A100" s="147" t="s">
        <v>437</v>
      </c>
      <c r="B100" s="146"/>
      <c r="C100" s="110"/>
      <c r="D100" s="138"/>
      <c r="E100" s="138"/>
      <c r="F100" s="138"/>
      <c r="G100" s="138"/>
      <c r="H100" s="138"/>
      <c r="I100" s="138"/>
      <c r="J100" s="138"/>
      <c r="K100" s="138"/>
      <c r="L100" s="138"/>
      <c r="M100" s="138"/>
      <c r="N100" s="138"/>
      <c r="O100" s="138"/>
    </row>
    <row r="101" spans="1:15" customFormat="1" ht="15.75" customHeight="1" x14ac:dyDescent="0.25">
      <c r="A101" s="148" t="s">
        <v>438</v>
      </c>
      <c r="B101" s="128" t="s">
        <v>290</v>
      </c>
      <c r="C101" s="128" t="s">
        <v>290</v>
      </c>
      <c r="D101" s="128" t="s">
        <v>291</v>
      </c>
      <c r="E101" s="128" t="s">
        <v>292</v>
      </c>
      <c r="F101" s="128" t="s">
        <v>293</v>
      </c>
      <c r="G101" s="128" t="s">
        <v>293</v>
      </c>
      <c r="H101" s="128"/>
      <c r="I101" s="128" t="s">
        <v>294</v>
      </c>
      <c r="J101" s="128" t="s">
        <v>295</v>
      </c>
      <c r="K101" s="128" t="s">
        <v>296</v>
      </c>
      <c r="L101" s="128" t="s">
        <v>294</v>
      </c>
      <c r="M101" s="128" t="s">
        <v>297</v>
      </c>
      <c r="N101" s="128"/>
      <c r="O101" s="128" t="s">
        <v>297</v>
      </c>
    </row>
    <row r="102" spans="1:15" customFormat="1" ht="15.75" customHeight="1" x14ac:dyDescent="0.25">
      <c r="A102" s="149" t="s">
        <v>439</v>
      </c>
      <c r="B102" s="128" t="s">
        <v>290</v>
      </c>
      <c r="C102" s="128" t="s">
        <v>290</v>
      </c>
      <c r="D102" s="128" t="s">
        <v>291</v>
      </c>
      <c r="E102" s="128" t="s">
        <v>292</v>
      </c>
      <c r="F102" s="128" t="s">
        <v>293</v>
      </c>
      <c r="G102" s="128" t="s">
        <v>293</v>
      </c>
      <c r="H102" s="128"/>
      <c r="I102" s="128" t="s">
        <v>294</v>
      </c>
      <c r="J102" s="128" t="s">
        <v>295</v>
      </c>
      <c r="K102" s="128" t="s">
        <v>296</v>
      </c>
      <c r="L102" s="128" t="s">
        <v>294</v>
      </c>
      <c r="M102" s="128" t="s">
        <v>297</v>
      </c>
      <c r="N102" s="128"/>
      <c r="O102" s="128" t="s">
        <v>297</v>
      </c>
    </row>
    <row r="103" spans="1:15" customFormat="1" ht="15.75" customHeight="1" x14ac:dyDescent="0.25">
      <c r="A103" s="150" t="s">
        <v>440</v>
      </c>
      <c r="B103" s="128"/>
      <c r="C103" s="128"/>
      <c r="D103" s="128"/>
      <c r="E103" s="128"/>
      <c r="F103" s="128"/>
      <c r="G103" s="128"/>
      <c r="H103" s="128"/>
      <c r="I103" s="128"/>
      <c r="J103" s="128"/>
      <c r="K103" s="128"/>
      <c r="L103" s="128"/>
      <c r="M103" s="128"/>
      <c r="N103" s="128"/>
      <c r="O103" s="128"/>
    </row>
    <row r="105" spans="1:15" ht="15.75" x14ac:dyDescent="0.25">
      <c r="I105" s="72"/>
      <c r="J105" s="98"/>
      <c r="K105" s="98" t="s">
        <v>443</v>
      </c>
      <c r="L105" s="96"/>
      <c r="M105" s="96"/>
      <c r="N105" s="96"/>
    </row>
    <row r="106" spans="1:15" ht="15.75" x14ac:dyDescent="0.25">
      <c r="I106" s="72"/>
      <c r="J106" s="96"/>
      <c r="K106" s="98" t="s">
        <v>9</v>
      </c>
      <c r="L106" s="96"/>
      <c r="M106" s="96"/>
      <c r="N106" s="96"/>
    </row>
    <row r="107" spans="1:15" ht="15.75" x14ac:dyDescent="0.25">
      <c r="I107" s="72"/>
      <c r="J107" s="96"/>
      <c r="K107" s="98" t="s">
        <v>10</v>
      </c>
      <c r="L107" s="96"/>
      <c r="M107" s="96"/>
      <c r="N107" s="96"/>
    </row>
    <row r="108" spans="1:15" ht="15.75" x14ac:dyDescent="0.25">
      <c r="I108" s="72"/>
      <c r="J108" s="96"/>
      <c r="K108" s="96"/>
      <c r="L108" s="96"/>
      <c r="M108" s="96"/>
      <c r="N108" s="96"/>
    </row>
    <row r="109" spans="1:15" ht="15.75" x14ac:dyDescent="0.25">
      <c r="I109" s="72"/>
      <c r="J109" s="96"/>
      <c r="K109" s="96"/>
      <c r="L109" s="96"/>
      <c r="M109" s="96"/>
      <c r="N109" s="96"/>
    </row>
    <row r="110" spans="1:15" ht="15.75" x14ac:dyDescent="0.25">
      <c r="I110" s="87"/>
      <c r="J110" s="97"/>
      <c r="K110" s="97"/>
      <c r="L110" s="97"/>
      <c r="M110" s="97"/>
      <c r="N110" s="97"/>
    </row>
    <row r="111" spans="1:15" ht="15.75" x14ac:dyDescent="0.25">
      <c r="I111" s="157" t="s">
        <v>209</v>
      </c>
      <c r="J111" s="157"/>
      <c r="K111" s="157"/>
      <c r="L111" s="157"/>
      <c r="M111" s="157"/>
      <c r="N111" s="97"/>
    </row>
  </sheetData>
  <mergeCells count="18">
    <mergeCell ref="B8:B10"/>
    <mergeCell ref="C8:C10"/>
    <mergeCell ref="D8:I8"/>
    <mergeCell ref="J8:O8"/>
    <mergeCell ref="I111:M111"/>
    <mergeCell ref="N1:O1"/>
    <mergeCell ref="G2:O2"/>
    <mergeCell ref="G3:O3"/>
    <mergeCell ref="A5:O5"/>
    <mergeCell ref="A6:O6"/>
    <mergeCell ref="A3:C3"/>
    <mergeCell ref="D9:D10"/>
    <mergeCell ref="E9:I9"/>
    <mergeCell ref="J9:J10"/>
    <mergeCell ref="K9:O9"/>
    <mergeCell ref="A2:C2"/>
    <mergeCell ref="B7:O7"/>
    <mergeCell ref="A8:A10"/>
  </mergeCells>
  <dataValidations count="224">
    <dataValidation type="whole" operator="greaterThanOrEqual" allowBlank="1" showInputMessage="1" showErrorMessage="1" errorTitle="Nhập sai dữ liệu!" error="Hãy kiểm tra: Số HS phải là số nguyên dương._x000a_Hãy nhập lại!" sqref="D95:O95 D94 L93:O93 F93:I93 J94 J13:J15 D13:D15">
      <formula1>0</formula1>
    </dataValidation>
    <dataValidation type="whole" operator="greaterThanOrEqual" allowBlank="1" showInputMessage="1" showErrorMessage="1" errorTitle="Nhập sai dữ liệu!" error="Các ô này chỉ nhận giá trị là số nguyên dương._x000a_Hãy nhập lại!" promptTitle="Chú ý!" prompt="Chỉ nhập dữ liệu là số nguyên dương._x000a_" sqref="D93:E93 J93:K93">
      <formula1>0</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 trong khối._x000a_Hãy nhập lại!" sqref="M13:M15">
      <formula1>MIN(E13:F13)</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 trong khối._x000a_Hãy nhập lại!" sqref="G13:G15">
      <formula1>MIN(E13:F13)</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 trong khối._x000a_Hãy nhập lại!" sqref="O13:O15">
      <formula1>D13</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 trong khối._x000a_Hãy nhập lại!" sqref="I13:I15">
      <formula1>D13</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 trong khối._x000a_Hãy nhập lại!" sqref="N13:N15">
      <formula1>D13</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 trong khối._x000a_Hãy nhập lại!" sqref="H13:H15">
      <formula1>D13</formula1>
    </dataValidation>
    <dataValidation type="whole" operator="lessThanOrEqual" allowBlank="1" showInputMessage="1" showErrorMessage="1" errorTitle="Nhập sai dữ liệu!" error="Hãy kiểm tra: _x000a_- Số HS phải là số nguyên dương._x000a_- Số DT không lớn hơn tổng số HS trong khối._x000a_Hãy nhập lại!" sqref="L13:L15">
      <formula1>D13</formula1>
    </dataValidation>
    <dataValidation type="whole" operator="lessThanOrEqual" allowBlank="1" showInputMessage="1" showErrorMessage="1" errorTitle="Nhập sai dữ liệu!" error="Hãy kiểm tra: _x000a_- Số HS phải là số nguyên dương._x000a_- Số DT không lớn hơn tổng số HS trong khối._x000a_Hãy nhập lại!" sqref="F13:F15">
      <formula1>D13</formula1>
    </dataValidation>
    <dataValidation type="whole" operator="lessThanOrEqual" allowBlank="1" showInputMessage="1" showErrorMessage="1" errorTitle="Nhập sai dữ liệu!" error="Hãy kiểm tra: _x000a_- Số HS phải là số nguyên dương._x000a_- Số nữ không lớn hơn tổng số HS trong khối._x000a_Hãy nhập lại!" sqref="K13:K15">
      <formula1>D13</formula1>
    </dataValidation>
    <dataValidation type="whole" operator="lessThanOrEqual" allowBlank="1" showInputMessage="1" showErrorMessage="1" errorTitle="Nhập sai dữ liệu!" error="Hãy kiểm tra: _x000a_- Số HS phải là số nguyên dương._x000a_- Số nữ không lớn hơn tổng số HS trong khối._x000a_Hãy nhập lại!" sqref="E13:E15">
      <formula1>D13</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J17:J19 J57:J89 J96:J100 J21:J23 J25:J27 J29:J31 J33:J35 J37:J39 J41:J43 J45:J47 J49:J51 J91:J92 J53:J55">
      <formula1>D$12</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D17:D19 D57:D89 D21:D23 D25:D27 D29:D31 D33:D35 D37:D39 D41:D43 D45:D47 D49:D51 D91:D92 D96:D100 D53:D55">
      <formula1>D$12</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E82:I82 E78:I78 E73:I74 E69:I69 E65:I65 E60:I61 E86:I86">
      <formula1>D$12</formula1>
    </dataValidation>
    <dataValidation type="whole" operator="lessThanOrEqual" allowBlank="1" showInputMessage="1" showErrorMessage="1" errorTitle="Nhập sai dữ liệu!" error="Hãy kiểm tra: _x000a_- Số HS phải là số nguyên dương._x000a_- Số HS không được lớn hơn tổng số HS môn Tiếng Việt._x000a_Hãy nhập lại!" sqref="K82:O82 K78:O78 K73:O74 K65:O65 K60:O61 K86:O86 K69:O69">
      <formula1>D$12</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17:M1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17:G1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83:M8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83:G8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79:G8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79:M8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75:G7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75:M7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66:G6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66:M68">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62:G6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62:M6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53:M5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53:G5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70:M7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70:G7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87:G8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87:M8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57:G5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57:M5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91:G9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91:M92">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9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94">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49:M5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49:G5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45:M4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45:G4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41:M4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41:G4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37:M3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37:G39">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33:M3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33:G35">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29:M3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29:G31">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25:M2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25:G27">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21:M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21:G23">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G96:G100">
      <formula1>MIN(E17:F17)</formula1>
    </dataValidation>
    <dataValidation type="whole" operator="lessThanOrEqual" allowBlank="1" showInputMessage="1" showErrorMessage="1" errorTitle="Nhập sai dữ liệu!" error="Hãy kiểm tra: _x000a_- Số HS phải là số nguyên dương._x000a_- Số nữ DT không lớn hơn số HS nữ hoặc số HSDT._x000a_Hãy nhập lại!" sqref="M96:M100">
      <formula1>MIN(E17:F17)</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91:F92">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91:L92">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53:F5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53:L5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96:L100">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87:F8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87:L8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70:F72">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57:F5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57:L5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70:L72">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49:L51">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49:F51">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45:L4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45:F4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41:L4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41:F4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37:L3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37:F3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33:L3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33:F3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29:L31">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29:F31">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25:L2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25:F2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96:F100">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62:F64">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62:L64">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66:L68">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66:F68">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75:F7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75:L77">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79:L81">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79:F81">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83:L8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83:F85">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17:L1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17:F19">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F21:F23">
      <formula1>MIN(D17,F$12)</formula1>
    </dataValidation>
    <dataValidation type="whole" operator="lessThanOrEqual" allowBlank="1" showInputMessage="1" showErrorMessage="1" errorTitle="Nhập sai dữ liệu!" error="Hãy kiểm tra: _x000a_- Số HS phải là số nguyên dương._x000a_- Số DT không lớn hơn tổng số HS_x000a_- Số DT không lớn hơn số DT của môn Tiếng Việt._x000a_Hãy nhập lại!" sqref="L21:L23">
      <formula1>MIN(D17,F$12)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91:E92">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91:K92">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53:E5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53:K5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70:E72">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87:E8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87:K8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70:K72">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57:E5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57:K5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62:K64">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49:K51">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49:E51">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45:K4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45:E4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41:K4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41:E4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37:K3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37:E3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33:K3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33:E3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29:K31">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29:E31">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25:K2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25:E2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96:K100">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96:E100">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62:E64">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66:E68">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66:K68">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75:E7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75:K77">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79:K81">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79:E81">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83:K8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83:E85">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17:K1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17:E19">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E21:E23">
      <formula1>MIN(D17,E$12)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 Số nữ không lớn hơn số nữ của môn Tiếng Việt._x000a_Hãy nhập lại!" sqref="K21:K23">
      <formula1>MIN(D17,E$12)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91:H92">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91:N92">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53:H5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53:N5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70:H72">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87:H8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87:N8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70:N72">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57:H5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57:N5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96:N100">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49:N51">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49:H51">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45:N4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45:H4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41:N4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41:H4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37:N3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37:H3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33:N3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33:H3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29:N31">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29:H31">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25:N2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25:H2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96:H100">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62:H64">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62:N64">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66:H68">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66:N68">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75:H7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75:N77">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79:N81">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79:H81">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83:N8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83:H85">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17:N1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17:H19">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H21:H23">
      <formula1>MIN(D17,H$12)</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 Số HS lớp ghép không lớn hơn số HS lớp ghép môn Tiếng Việt._x000a_Hãy nhập lại!" sqref="N21:N23">
      <formula1>MIN(D17,H$12)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91:I92">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91:O92">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53:I5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53:O5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70:O72">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87:O8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87:I8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70:I72">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57:I5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57:O5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96:O100">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49:O51">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49:I51">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45:O4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45:I4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41:O4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41:I4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37:O3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37:I3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33:O3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33:I3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29:O31">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29:I31">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25:O2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25:I2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96:I100">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62:O64">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62:I64">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66:O68">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66:I68">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75:I7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75:O77">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79:I81">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79:O81">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83:I8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83:O85">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17:O1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17:I19">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I21:I23">
      <formula1>MIN(D17,I$12)</formula1>
    </dataValidation>
    <dataValidation type="whole" operator="lessThanOrEqual" allowBlank="1" showInputMessage="1" showErrorMessage="1" errorTitle="Nhập sai dữ liệu!" error="Hãy kiểm tra: _x000a_- Số HS phải là số nguyên dương._x000a_- Số HS khuyết tật không lớn hơn tổng số HS._x000a_- Số HS khuyết tật không lớn hơn số HS KT môn Tiếng Việt._x000a_Hãy nhập lại!" sqref="O21:O23">
      <formula1>MIN(D17,I$12)</formula1>
    </dataValidation>
    <dataValidation type="whole" operator="lessThanOrEqual" allowBlank="1" showInputMessage="1" showErrorMessage="1" errorTitle="Nhập sai dữ liệu!" error="Hãy kiểm tra: _x000a_- Số HS phải là số nguyên dương._x000a_- Số nữ không lớn hơn tổng số HS._x000a_Hãy nhập lại!" sqref="K94">
      <formula1>D94</formula1>
    </dataValidation>
    <dataValidation type="whole" operator="lessThanOrEqual" allowBlank="1" showInputMessage="1" showErrorMessage="1" errorTitle="Nhập sai dữ liệu!" error="Hãy kiểm tra: _x000a_- Số HS phải là số nguyên dương._x000a_- Số nữ không lớn hơn tổng số HS._x000a_Hãy nhập lại!" sqref="E94">
      <formula1>D94</formula1>
    </dataValidation>
    <dataValidation type="whole" operator="lessThanOrEqual" allowBlank="1" showInputMessage="1" showErrorMessage="1" errorTitle="Nhập sai dữ liệu!" error="Hãy kiểm tra: _x000a_- Số HS phải là số nguyên dương._x000a_- Số DT không lớn hơn tổng số HS._x000a_Hãy nhập lại!" sqref="L94">
      <formula1>D94</formula1>
    </dataValidation>
    <dataValidation type="whole" operator="lessThanOrEqual" allowBlank="1" showInputMessage="1" showErrorMessage="1" errorTitle="Nhập sai dữ liệu!" error="Hãy kiểm tra: _x000a_- Số HS phải là số nguyên dương._x000a_- Số DT không lớn hơn tổng số HS._x000a_Hãy nhập lại!" sqref="F94">
      <formula1>D94</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Hãy nhập lại!" sqref="N94">
      <formula1>D94</formula1>
    </dataValidation>
    <dataValidation type="whole" operator="lessThanOrEqual" allowBlank="1" showInputMessage="1" showErrorMessage="1" errorTitle="Nhập sai dữ liệu!" error="Hãy kiểm tra: _x000a_- Số HS phải là số nguyên dương._x000a_- Số HS lớp ghép không lớn hơn tổng số HS._x000a_Hãy nhập lại!" sqref="H94">
      <formula1>D94</formula1>
    </dataValidation>
  </dataValidation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workbookViewId="0">
      <selection activeCell="M48" sqref="M48"/>
    </sheetView>
  </sheetViews>
  <sheetFormatPr defaultRowHeight="15.75" x14ac:dyDescent="0.25"/>
  <cols>
    <col min="1" max="1" width="6.7109375" customWidth="1"/>
    <col min="2" max="2" width="42" customWidth="1"/>
    <col min="3" max="3" width="10" customWidth="1"/>
    <col min="4" max="4" width="11.5703125" style="17" customWidth="1"/>
    <col min="5" max="5" width="10.42578125" style="17" customWidth="1"/>
    <col min="6" max="6" width="6.28515625" style="17" customWidth="1"/>
    <col min="7" max="7" width="7.85546875" style="17" customWidth="1"/>
    <col min="8" max="8" width="6.28515625" style="17" customWidth="1"/>
    <col min="9" max="9" width="4.85546875" style="17" customWidth="1"/>
    <col min="10" max="12" width="5" customWidth="1"/>
    <col min="13" max="16" width="4.5703125" customWidth="1"/>
  </cols>
  <sheetData>
    <row r="1" spans="1:16" s="5" customFormat="1" ht="16.5" x14ac:dyDescent="0.25">
      <c r="A1" s="176" t="s">
        <v>7</v>
      </c>
      <c r="B1" s="176"/>
      <c r="D1" s="1"/>
      <c r="E1" s="1"/>
      <c r="G1" s="30" t="s">
        <v>99</v>
      </c>
      <c r="I1" s="1"/>
    </row>
    <row r="2" spans="1:16" s="5" customFormat="1" ht="16.5" x14ac:dyDescent="0.25">
      <c r="A2" s="157" t="s">
        <v>158</v>
      </c>
      <c r="B2" s="157"/>
      <c r="D2" s="1"/>
      <c r="E2" s="1"/>
      <c r="F2" s="1"/>
      <c r="G2" s="1"/>
      <c r="H2" s="1"/>
      <c r="I2" s="1"/>
    </row>
    <row r="3" spans="1:16" s="5" customFormat="1" ht="16.5" x14ac:dyDescent="0.25">
      <c r="D3" s="1"/>
      <c r="E3" s="1"/>
      <c r="F3" s="1"/>
      <c r="G3" s="1"/>
      <c r="H3" s="1"/>
      <c r="I3" s="1"/>
    </row>
    <row r="4" spans="1:16" x14ac:dyDescent="0.25">
      <c r="A4" s="157" t="s">
        <v>0</v>
      </c>
      <c r="B4" s="157"/>
      <c r="C4" s="157"/>
      <c r="D4" s="157"/>
      <c r="E4" s="157"/>
      <c r="F4" s="157"/>
      <c r="G4" s="157"/>
      <c r="H4" s="157"/>
      <c r="I4" s="16"/>
      <c r="J4" s="16"/>
      <c r="K4" s="16"/>
      <c r="L4" s="16"/>
      <c r="M4" s="16"/>
      <c r="N4" s="16"/>
      <c r="O4" s="16"/>
      <c r="P4" s="16"/>
    </row>
    <row r="5" spans="1:16" s="13" customFormat="1" ht="15.75" customHeight="1" x14ac:dyDescent="0.25">
      <c r="A5" s="163" t="s">
        <v>224</v>
      </c>
      <c r="B5" s="163"/>
      <c r="C5" s="163"/>
      <c r="D5" s="163"/>
      <c r="E5" s="163"/>
      <c r="F5" s="163"/>
      <c r="G5" s="163"/>
      <c r="H5" s="163"/>
      <c r="I5" s="19"/>
      <c r="J5" s="19"/>
      <c r="K5" s="19"/>
      <c r="L5" s="19"/>
      <c r="M5" s="19"/>
      <c r="N5" s="19"/>
      <c r="O5" s="19"/>
      <c r="P5" s="19"/>
    </row>
    <row r="6" spans="1:16" s="13" customFormat="1" x14ac:dyDescent="0.25">
      <c r="A6" s="18"/>
      <c r="B6" s="18"/>
      <c r="C6" s="18"/>
      <c r="D6" s="18"/>
      <c r="E6" s="18"/>
      <c r="F6" s="18"/>
      <c r="G6" s="18"/>
      <c r="H6" s="18"/>
      <c r="I6" s="18"/>
      <c r="J6" s="18"/>
      <c r="K6" s="18"/>
      <c r="L6" s="18"/>
      <c r="M6" s="18"/>
      <c r="N6" s="18"/>
      <c r="O6" s="18"/>
      <c r="P6" s="18"/>
    </row>
    <row r="7" spans="1:16" s="13" customFormat="1" x14ac:dyDescent="0.25">
      <c r="A7" s="46" t="s">
        <v>1</v>
      </c>
      <c r="B7" s="46" t="s">
        <v>2</v>
      </c>
      <c r="C7" s="46" t="s">
        <v>13</v>
      </c>
      <c r="D7" s="156" t="s">
        <v>14</v>
      </c>
      <c r="E7" s="156"/>
      <c r="F7" s="156"/>
      <c r="G7" s="156"/>
      <c r="H7" s="18"/>
      <c r="I7" s="18"/>
      <c r="J7" s="18"/>
      <c r="K7" s="18"/>
      <c r="L7" s="18"/>
      <c r="M7" s="18"/>
      <c r="N7" s="18"/>
      <c r="O7" s="18"/>
      <c r="P7" s="18"/>
    </row>
    <row r="8" spans="1:16" s="13" customFormat="1" ht="34.5" customHeight="1" x14ac:dyDescent="0.25">
      <c r="A8" s="46" t="s">
        <v>3</v>
      </c>
      <c r="B8" s="8" t="s">
        <v>100</v>
      </c>
      <c r="C8" s="59" t="s">
        <v>225</v>
      </c>
      <c r="D8" s="194" t="s">
        <v>101</v>
      </c>
      <c r="E8" s="194"/>
      <c r="F8" s="194"/>
      <c r="G8" s="194"/>
      <c r="H8" s="18"/>
      <c r="I8" s="18"/>
      <c r="J8" s="18"/>
      <c r="K8" s="18"/>
      <c r="L8" s="18"/>
      <c r="M8" s="18"/>
      <c r="N8" s="18"/>
      <c r="O8" s="18"/>
      <c r="P8" s="18"/>
    </row>
    <row r="9" spans="1:16" s="13" customFormat="1" x14ac:dyDescent="0.25">
      <c r="A9" s="46" t="s">
        <v>4</v>
      </c>
      <c r="B9" s="8" t="s">
        <v>15</v>
      </c>
      <c r="C9" s="47"/>
      <c r="D9" s="194" t="s">
        <v>16</v>
      </c>
      <c r="E9" s="194"/>
      <c r="F9" s="194"/>
      <c r="G9" s="194"/>
      <c r="H9" s="18"/>
      <c r="I9" s="18"/>
      <c r="J9" s="18"/>
      <c r="K9" s="18"/>
      <c r="L9" s="18"/>
      <c r="M9" s="18"/>
      <c r="N9" s="18"/>
      <c r="O9" s="18"/>
      <c r="P9" s="18"/>
    </row>
    <row r="10" spans="1:16" s="13" customFormat="1" x14ac:dyDescent="0.25">
      <c r="A10" s="47">
        <v>1</v>
      </c>
      <c r="B10" s="4" t="s">
        <v>17</v>
      </c>
      <c r="C10" s="47">
        <v>30</v>
      </c>
      <c r="D10" s="194" t="s">
        <v>16</v>
      </c>
      <c r="E10" s="194"/>
      <c r="F10" s="194"/>
      <c r="G10" s="194"/>
      <c r="H10" s="18"/>
      <c r="I10" s="18"/>
      <c r="J10" s="18"/>
      <c r="K10" s="18"/>
      <c r="L10" s="18"/>
      <c r="M10" s="18"/>
      <c r="N10" s="18"/>
      <c r="O10" s="18"/>
      <c r="P10" s="18"/>
    </row>
    <row r="11" spans="1:16" s="13" customFormat="1" x14ac:dyDescent="0.25">
      <c r="A11" s="47">
        <v>2</v>
      </c>
      <c r="B11" s="4" t="s">
        <v>18</v>
      </c>
      <c r="C11" s="47"/>
      <c r="D11" s="194"/>
      <c r="E11" s="194"/>
      <c r="F11" s="194"/>
      <c r="G11" s="194"/>
      <c r="H11" s="18"/>
      <c r="I11" s="18"/>
      <c r="J11" s="18"/>
      <c r="K11" s="18"/>
      <c r="L11" s="18"/>
      <c r="M11" s="18"/>
      <c r="N11" s="18"/>
      <c r="O11" s="18"/>
      <c r="P11" s="18"/>
    </row>
    <row r="12" spans="1:16" s="13" customFormat="1" x14ac:dyDescent="0.25">
      <c r="A12" s="47">
        <v>3</v>
      </c>
      <c r="B12" s="4" t="s">
        <v>19</v>
      </c>
      <c r="C12" s="47"/>
      <c r="D12" s="194" t="s">
        <v>16</v>
      </c>
      <c r="E12" s="194"/>
      <c r="F12" s="194"/>
      <c r="G12" s="194"/>
      <c r="H12" s="18"/>
      <c r="I12" s="18"/>
      <c r="J12" s="18"/>
      <c r="K12" s="18"/>
      <c r="L12" s="18"/>
      <c r="M12" s="18"/>
      <c r="N12" s="18"/>
      <c r="O12" s="18"/>
      <c r="P12" s="18"/>
    </row>
    <row r="13" spans="1:16" s="13" customFormat="1" x14ac:dyDescent="0.25">
      <c r="A13" s="47">
        <v>4</v>
      </c>
      <c r="B13" s="4" t="s">
        <v>102</v>
      </c>
      <c r="C13" s="47"/>
      <c r="D13" s="194" t="s">
        <v>16</v>
      </c>
      <c r="E13" s="194"/>
      <c r="F13" s="194"/>
      <c r="G13" s="194"/>
      <c r="H13" s="18"/>
      <c r="I13" s="18"/>
      <c r="J13" s="18"/>
      <c r="K13" s="18"/>
      <c r="L13" s="18"/>
      <c r="M13" s="18"/>
      <c r="N13" s="18"/>
      <c r="O13" s="18"/>
      <c r="P13" s="18"/>
    </row>
    <row r="14" spans="1:16" s="13" customFormat="1" x14ac:dyDescent="0.25">
      <c r="A14" s="46" t="s">
        <v>5</v>
      </c>
      <c r="B14" s="8" t="s">
        <v>103</v>
      </c>
      <c r="C14" s="47"/>
      <c r="D14" s="194" t="s">
        <v>16</v>
      </c>
      <c r="E14" s="194"/>
      <c r="F14" s="194"/>
      <c r="G14" s="194"/>
      <c r="H14" s="18"/>
      <c r="I14" s="18"/>
      <c r="J14" s="18"/>
      <c r="K14" s="18"/>
      <c r="L14" s="18"/>
      <c r="M14" s="18"/>
      <c r="N14" s="18"/>
      <c r="O14" s="18"/>
      <c r="P14" s="18"/>
    </row>
    <row r="15" spans="1:16" s="13" customFormat="1" ht="18.75" x14ac:dyDescent="0.25">
      <c r="A15" s="46" t="s">
        <v>6</v>
      </c>
      <c r="B15" s="8" t="s">
        <v>104</v>
      </c>
      <c r="C15" s="61" t="s">
        <v>195</v>
      </c>
      <c r="D15" s="198">
        <v>21.01</v>
      </c>
      <c r="E15" s="198"/>
      <c r="F15" s="198"/>
      <c r="G15" s="198"/>
      <c r="H15" s="18"/>
      <c r="I15" s="18"/>
      <c r="J15" s="18"/>
      <c r="K15" s="18"/>
      <c r="L15" s="18"/>
      <c r="M15" s="18"/>
      <c r="N15" s="18"/>
      <c r="O15" s="18"/>
      <c r="P15" s="18"/>
    </row>
    <row r="16" spans="1:16" s="13" customFormat="1" ht="18.75" x14ac:dyDescent="0.25">
      <c r="A16" s="46" t="s">
        <v>11</v>
      </c>
      <c r="B16" s="8" t="s">
        <v>105</v>
      </c>
      <c r="C16" s="48" t="s">
        <v>194</v>
      </c>
      <c r="D16" s="199">
        <f>7067/388</f>
        <v>18.213917525773194</v>
      </c>
      <c r="E16" s="199"/>
      <c r="F16" s="199"/>
      <c r="G16" s="199"/>
      <c r="H16" s="18"/>
      <c r="I16" s="18"/>
      <c r="J16" s="18"/>
      <c r="K16" s="18"/>
      <c r="L16" s="18"/>
      <c r="M16" s="18"/>
      <c r="N16" s="18"/>
      <c r="O16" s="18"/>
      <c r="P16" s="18"/>
    </row>
    <row r="17" spans="1:16" s="13" customFormat="1" x14ac:dyDescent="0.25">
      <c r="A17" s="46" t="s">
        <v>12</v>
      </c>
      <c r="B17" s="8" t="s">
        <v>106</v>
      </c>
      <c r="C17" s="48">
        <f>SUM(C18:C26)</f>
        <v>0</v>
      </c>
      <c r="D17" s="198">
        <f>C17/388</f>
        <v>0</v>
      </c>
      <c r="E17" s="198"/>
      <c r="F17" s="198"/>
      <c r="G17" s="198"/>
      <c r="H17" s="18"/>
      <c r="I17" s="18"/>
      <c r="J17" s="18"/>
      <c r="K17" s="18"/>
      <c r="L17" s="18"/>
      <c r="M17" s="18"/>
      <c r="N17" s="18"/>
      <c r="O17" s="18"/>
      <c r="P17" s="18"/>
    </row>
    <row r="18" spans="1:16" s="13" customFormat="1" ht="18.75" x14ac:dyDescent="0.25">
      <c r="A18" s="47">
        <v>1</v>
      </c>
      <c r="B18" s="4" t="s">
        <v>107</v>
      </c>
      <c r="C18" s="48" t="s">
        <v>196</v>
      </c>
      <c r="D18" s="194"/>
      <c r="E18" s="194"/>
      <c r="F18" s="194"/>
      <c r="G18" s="194"/>
      <c r="H18" s="18"/>
      <c r="I18" s="18"/>
      <c r="J18" s="18"/>
      <c r="K18" s="18"/>
      <c r="L18" s="18"/>
      <c r="M18" s="18"/>
      <c r="N18" s="18"/>
      <c r="O18" s="18"/>
      <c r="P18" s="18"/>
    </row>
    <row r="19" spans="1:16" s="13" customFormat="1" ht="18.75" x14ac:dyDescent="0.25">
      <c r="A19" s="47">
        <v>2</v>
      </c>
      <c r="B19" s="4" t="s">
        <v>108</v>
      </c>
      <c r="C19" s="48" t="s">
        <v>197</v>
      </c>
      <c r="D19" s="194"/>
      <c r="E19" s="194"/>
      <c r="F19" s="194"/>
      <c r="G19" s="194"/>
      <c r="H19" s="18"/>
      <c r="I19" s="18"/>
      <c r="J19" s="18"/>
      <c r="K19" s="18"/>
      <c r="L19" s="18"/>
      <c r="M19" s="18"/>
      <c r="N19" s="18"/>
      <c r="O19" s="18"/>
      <c r="P19" s="18"/>
    </row>
    <row r="20" spans="1:16" s="13" customFormat="1" ht="34.5" x14ac:dyDescent="0.25">
      <c r="A20" s="47">
        <v>3</v>
      </c>
      <c r="B20" s="9" t="s">
        <v>109</v>
      </c>
      <c r="C20" s="48" t="s">
        <v>193</v>
      </c>
      <c r="D20" s="194"/>
      <c r="E20" s="194"/>
      <c r="F20" s="194"/>
      <c r="G20" s="194"/>
      <c r="H20" s="18"/>
      <c r="I20" s="18"/>
      <c r="J20" s="18"/>
      <c r="K20" s="18"/>
      <c r="L20" s="18"/>
      <c r="M20" s="18"/>
      <c r="N20" s="18"/>
      <c r="O20" s="18"/>
      <c r="P20" s="18"/>
    </row>
    <row r="21" spans="1:16" s="13" customFormat="1" ht="18.75" x14ac:dyDescent="0.25">
      <c r="A21" s="47">
        <v>4</v>
      </c>
      <c r="B21" s="9" t="s">
        <v>110</v>
      </c>
      <c r="C21" s="48" t="s">
        <v>198</v>
      </c>
      <c r="D21" s="194"/>
      <c r="E21" s="194"/>
      <c r="F21" s="194"/>
      <c r="G21" s="194"/>
      <c r="H21" s="18"/>
      <c r="I21" s="18"/>
      <c r="J21" s="18"/>
      <c r="K21" s="18"/>
      <c r="L21" s="18"/>
      <c r="M21" s="18"/>
      <c r="N21" s="18"/>
      <c r="O21" s="18"/>
      <c r="P21" s="18"/>
    </row>
    <row r="22" spans="1:16" s="13" customFormat="1" ht="18.75" x14ac:dyDescent="0.25">
      <c r="A22" s="47">
        <v>5</v>
      </c>
      <c r="B22" s="9" t="s">
        <v>111</v>
      </c>
      <c r="C22" s="48" t="s">
        <v>198</v>
      </c>
      <c r="D22" s="194"/>
      <c r="E22" s="194"/>
      <c r="F22" s="194"/>
      <c r="G22" s="194"/>
      <c r="H22" s="18"/>
      <c r="I22" s="18"/>
      <c r="J22" s="18"/>
      <c r="K22" s="18"/>
      <c r="L22" s="18"/>
      <c r="M22" s="18"/>
      <c r="N22" s="18"/>
      <c r="O22" s="18"/>
      <c r="P22" s="18"/>
    </row>
    <row r="23" spans="1:16" s="13" customFormat="1" ht="18.75" x14ac:dyDescent="0.25">
      <c r="A23" s="47">
        <v>6</v>
      </c>
      <c r="B23" s="9" t="s">
        <v>112</v>
      </c>
      <c r="C23" s="60" t="s">
        <v>198</v>
      </c>
      <c r="D23" s="194"/>
      <c r="E23" s="194"/>
      <c r="F23" s="194"/>
      <c r="G23" s="194"/>
      <c r="H23" s="18"/>
      <c r="I23" s="18"/>
      <c r="J23" s="18"/>
      <c r="K23" s="18"/>
      <c r="L23" s="18"/>
      <c r="M23" s="18"/>
      <c r="N23" s="18"/>
      <c r="O23" s="18"/>
      <c r="P23" s="18"/>
    </row>
    <row r="24" spans="1:16" s="13" customFormat="1" ht="18.75" x14ac:dyDescent="0.25">
      <c r="A24" s="47">
        <v>7</v>
      </c>
      <c r="B24" s="9" t="s">
        <v>113</v>
      </c>
      <c r="C24" s="60" t="s">
        <v>197</v>
      </c>
      <c r="D24" s="194"/>
      <c r="E24" s="194"/>
      <c r="F24" s="194"/>
      <c r="G24" s="194"/>
      <c r="H24" s="18"/>
      <c r="I24" s="18"/>
      <c r="J24" s="18"/>
      <c r="K24" s="18"/>
      <c r="L24" s="18"/>
      <c r="M24" s="18"/>
      <c r="N24" s="18"/>
      <c r="O24" s="18"/>
      <c r="P24" s="18"/>
    </row>
    <row r="25" spans="1:16" s="13" customFormat="1" ht="34.5" x14ac:dyDescent="0.25">
      <c r="A25" s="47">
        <v>8</v>
      </c>
      <c r="B25" s="9" t="s">
        <v>114</v>
      </c>
      <c r="C25" s="60" t="s">
        <v>199</v>
      </c>
      <c r="D25" s="194"/>
      <c r="E25" s="194"/>
      <c r="F25" s="194"/>
      <c r="G25" s="194"/>
      <c r="H25" s="18"/>
      <c r="I25" s="18"/>
      <c r="J25" s="18"/>
      <c r="K25" s="18"/>
      <c r="L25" s="18"/>
      <c r="M25" s="18"/>
      <c r="N25" s="18"/>
      <c r="O25" s="18"/>
      <c r="P25" s="18"/>
    </row>
    <row r="26" spans="1:16" s="13" customFormat="1" ht="34.5" x14ac:dyDescent="0.25">
      <c r="A26" s="47">
        <v>9</v>
      </c>
      <c r="B26" s="9" t="s">
        <v>115</v>
      </c>
      <c r="C26" s="60" t="s">
        <v>200</v>
      </c>
      <c r="D26" s="194"/>
      <c r="E26" s="194"/>
      <c r="F26" s="194"/>
      <c r="G26" s="194"/>
      <c r="H26" s="18"/>
      <c r="I26" s="18"/>
      <c r="J26" s="18"/>
      <c r="K26" s="18"/>
      <c r="L26" s="18"/>
      <c r="M26" s="18"/>
      <c r="N26" s="18"/>
      <c r="O26" s="18"/>
      <c r="P26" s="18"/>
    </row>
    <row r="27" spans="1:16" s="13" customFormat="1" ht="31.5" x14ac:dyDescent="0.25">
      <c r="A27" s="46" t="s">
        <v>20</v>
      </c>
      <c r="B27" s="8" t="s">
        <v>116</v>
      </c>
      <c r="C27" s="47"/>
      <c r="D27" s="194" t="s">
        <v>117</v>
      </c>
      <c r="E27" s="194"/>
      <c r="F27" s="194"/>
      <c r="G27" s="194"/>
      <c r="H27" s="18"/>
      <c r="I27" s="18"/>
      <c r="J27" s="18"/>
      <c r="K27" s="18"/>
      <c r="L27" s="18"/>
      <c r="M27" s="18"/>
      <c r="N27" s="18"/>
      <c r="O27" s="18"/>
      <c r="P27" s="18"/>
    </row>
    <row r="28" spans="1:16" s="13" customFormat="1" ht="31.5" x14ac:dyDescent="0.25">
      <c r="A28" s="47">
        <v>1</v>
      </c>
      <c r="B28" s="4" t="s">
        <v>118</v>
      </c>
      <c r="C28" s="47">
        <f>SUM(C29:C33)</f>
        <v>29</v>
      </c>
      <c r="D28" s="194" t="s">
        <v>226</v>
      </c>
      <c r="E28" s="194"/>
      <c r="F28" s="194"/>
      <c r="G28" s="194"/>
      <c r="H28" s="18"/>
      <c r="I28" s="18"/>
      <c r="J28" s="18"/>
      <c r="K28" s="18"/>
      <c r="L28" s="18"/>
      <c r="M28" s="18"/>
      <c r="N28" s="18"/>
      <c r="O28" s="18"/>
      <c r="P28" s="18"/>
    </row>
    <row r="29" spans="1:16" s="13" customFormat="1" x14ac:dyDescent="0.25">
      <c r="A29" s="47">
        <v>1.1000000000000001</v>
      </c>
      <c r="B29" s="4" t="s">
        <v>119</v>
      </c>
      <c r="C29" s="95">
        <v>5</v>
      </c>
      <c r="D29" s="200" t="s">
        <v>227</v>
      </c>
      <c r="E29" s="200"/>
      <c r="F29" s="200"/>
      <c r="G29" s="200"/>
      <c r="H29" s="18"/>
      <c r="I29" s="18"/>
      <c r="J29" s="18"/>
      <c r="K29" s="18"/>
      <c r="L29" s="18"/>
      <c r="M29" s="18"/>
      <c r="N29" s="18"/>
      <c r="O29" s="18"/>
      <c r="P29" s="18"/>
    </row>
    <row r="30" spans="1:16" s="13" customFormat="1" x14ac:dyDescent="0.25">
      <c r="A30" s="47">
        <v>1.2</v>
      </c>
      <c r="B30" s="4" t="s">
        <v>120</v>
      </c>
      <c r="C30" s="95">
        <v>6</v>
      </c>
      <c r="D30" s="200">
        <v>44718</v>
      </c>
      <c r="E30" s="200"/>
      <c r="F30" s="200"/>
      <c r="G30" s="200"/>
      <c r="H30" s="18"/>
      <c r="I30" s="18"/>
      <c r="J30" s="18"/>
      <c r="K30" s="18"/>
      <c r="L30" s="18"/>
      <c r="M30" s="18"/>
      <c r="N30" s="18"/>
      <c r="O30" s="18"/>
      <c r="P30" s="18"/>
    </row>
    <row r="31" spans="1:16" s="13" customFormat="1" x14ac:dyDescent="0.25">
      <c r="A31" s="47">
        <v>1.3</v>
      </c>
      <c r="B31" s="4" t="s">
        <v>121</v>
      </c>
      <c r="C31" s="95">
        <v>6</v>
      </c>
      <c r="D31" s="200">
        <v>44718</v>
      </c>
      <c r="E31" s="200"/>
      <c r="F31" s="200"/>
      <c r="G31" s="200"/>
      <c r="H31" s="18"/>
      <c r="I31" s="18"/>
      <c r="J31" s="18"/>
      <c r="K31" s="18"/>
      <c r="L31" s="18"/>
      <c r="M31" s="18"/>
      <c r="N31" s="18"/>
      <c r="O31" s="18"/>
      <c r="P31" s="18"/>
    </row>
    <row r="32" spans="1:16" s="13" customFormat="1" x14ac:dyDescent="0.25">
      <c r="A32" s="47">
        <v>1.4</v>
      </c>
      <c r="B32" s="4" t="s">
        <v>122</v>
      </c>
      <c r="C32" s="95">
        <v>6</v>
      </c>
      <c r="D32" s="200">
        <v>44718</v>
      </c>
      <c r="E32" s="200"/>
      <c r="F32" s="200"/>
      <c r="G32" s="200"/>
      <c r="H32" s="18"/>
      <c r="I32" s="18"/>
      <c r="J32" s="18"/>
      <c r="K32" s="18"/>
      <c r="L32" s="18"/>
      <c r="M32" s="18"/>
      <c r="N32" s="18"/>
      <c r="O32" s="18"/>
      <c r="P32" s="18"/>
    </row>
    <row r="33" spans="1:16" s="13" customFormat="1" x14ac:dyDescent="0.25">
      <c r="A33" s="47">
        <v>1.5</v>
      </c>
      <c r="B33" s="4" t="s">
        <v>123</v>
      </c>
      <c r="C33" s="95">
        <v>6</v>
      </c>
      <c r="D33" s="200">
        <v>44718</v>
      </c>
      <c r="E33" s="200"/>
      <c r="F33" s="200"/>
      <c r="G33" s="200"/>
      <c r="H33" s="18"/>
      <c r="I33" s="18"/>
      <c r="J33" s="18"/>
      <c r="K33" s="18"/>
      <c r="L33" s="18"/>
      <c r="M33" s="18"/>
      <c r="N33" s="18"/>
      <c r="O33" s="18"/>
      <c r="P33" s="18"/>
    </row>
    <row r="34" spans="1:16" s="13" customFormat="1" ht="31.5" x14ac:dyDescent="0.25">
      <c r="A34" s="47">
        <v>2</v>
      </c>
      <c r="B34" s="4" t="s">
        <v>124</v>
      </c>
      <c r="C34" s="47">
        <v>0</v>
      </c>
      <c r="D34" s="194"/>
      <c r="E34" s="194"/>
      <c r="F34" s="194"/>
      <c r="G34" s="194"/>
      <c r="H34" s="18"/>
      <c r="I34" s="18"/>
      <c r="J34" s="18"/>
      <c r="K34" s="18"/>
      <c r="L34" s="18"/>
      <c r="M34" s="18"/>
      <c r="N34" s="18"/>
      <c r="O34" s="18"/>
      <c r="P34" s="18"/>
    </row>
    <row r="35" spans="1:16" s="13" customFormat="1" x14ac:dyDescent="0.25">
      <c r="A35" s="47">
        <v>2.1</v>
      </c>
      <c r="B35" s="4" t="s">
        <v>119</v>
      </c>
      <c r="C35" s="47">
        <v>0</v>
      </c>
      <c r="D35" s="194"/>
      <c r="E35" s="194"/>
      <c r="F35" s="194"/>
      <c r="G35" s="194"/>
      <c r="H35" s="18"/>
      <c r="I35" s="18"/>
      <c r="J35" s="18"/>
      <c r="K35" s="18"/>
      <c r="L35" s="18"/>
      <c r="M35" s="18"/>
      <c r="N35" s="18"/>
      <c r="O35" s="18"/>
      <c r="P35" s="18"/>
    </row>
    <row r="36" spans="1:16" s="13" customFormat="1" x14ac:dyDescent="0.25">
      <c r="A36" s="47">
        <v>2.2000000000000002</v>
      </c>
      <c r="B36" s="4" t="s">
        <v>120</v>
      </c>
      <c r="C36" s="47">
        <v>0</v>
      </c>
      <c r="D36" s="194"/>
      <c r="E36" s="194"/>
      <c r="F36" s="194"/>
      <c r="G36" s="194"/>
      <c r="H36" s="18"/>
      <c r="I36" s="18"/>
      <c r="J36" s="18"/>
      <c r="K36" s="18"/>
      <c r="L36" s="18"/>
      <c r="M36" s="18"/>
      <c r="N36" s="18"/>
      <c r="O36" s="18"/>
      <c r="P36" s="18"/>
    </row>
    <row r="37" spans="1:16" s="13" customFormat="1" x14ac:dyDescent="0.25">
      <c r="A37" s="47">
        <v>2.2999999999999998</v>
      </c>
      <c r="B37" s="4" t="s">
        <v>121</v>
      </c>
      <c r="C37" s="47">
        <v>0</v>
      </c>
      <c r="D37" s="194"/>
      <c r="E37" s="194"/>
      <c r="F37" s="194"/>
      <c r="G37" s="194"/>
      <c r="H37" s="18"/>
      <c r="I37" s="18"/>
      <c r="J37" s="18"/>
      <c r="K37" s="18"/>
      <c r="L37" s="18"/>
      <c r="M37" s="18"/>
      <c r="N37" s="18"/>
      <c r="O37" s="18"/>
      <c r="P37" s="18"/>
    </row>
    <row r="38" spans="1:16" s="13" customFormat="1" x14ac:dyDescent="0.25">
      <c r="A38" s="47">
        <v>2.4</v>
      </c>
      <c r="B38" s="4" t="s">
        <v>122</v>
      </c>
      <c r="C38" s="47">
        <v>0</v>
      </c>
      <c r="D38" s="194"/>
      <c r="E38" s="194"/>
      <c r="F38" s="194"/>
      <c r="G38" s="194"/>
      <c r="H38" s="18"/>
      <c r="I38" s="18"/>
      <c r="J38" s="18"/>
      <c r="K38" s="18"/>
      <c r="L38" s="18"/>
      <c r="M38" s="18"/>
      <c r="N38" s="18"/>
      <c r="O38" s="18"/>
      <c r="P38" s="18"/>
    </row>
    <row r="39" spans="1:16" x14ac:dyDescent="0.25">
      <c r="A39" s="47">
        <v>2.5</v>
      </c>
      <c r="B39" s="4" t="s">
        <v>123</v>
      </c>
      <c r="C39" s="47">
        <v>0</v>
      </c>
      <c r="D39" s="194"/>
      <c r="E39" s="194"/>
      <c r="F39" s="194"/>
      <c r="G39" s="194"/>
      <c r="H39" s="10"/>
      <c r="I39" s="10"/>
    </row>
    <row r="40" spans="1:16" ht="31.5" x14ac:dyDescent="0.25">
      <c r="A40" s="46" t="s">
        <v>21</v>
      </c>
      <c r="B40" s="8" t="s">
        <v>125</v>
      </c>
      <c r="C40" s="155">
        <v>72</v>
      </c>
      <c r="D40" s="201" t="s">
        <v>228</v>
      </c>
      <c r="E40" s="201"/>
      <c r="F40" s="201"/>
      <c r="G40" s="201"/>
      <c r="H40" s="10"/>
      <c r="I40" s="10"/>
    </row>
    <row r="41" spans="1:16" ht="31.5" customHeight="1" x14ac:dyDescent="0.25">
      <c r="A41" s="46" t="s">
        <v>22</v>
      </c>
      <c r="B41" s="8" t="s">
        <v>126</v>
      </c>
      <c r="C41" s="155"/>
      <c r="D41" s="201" t="s">
        <v>127</v>
      </c>
      <c r="E41" s="201"/>
      <c r="F41" s="201"/>
      <c r="G41" s="201"/>
      <c r="H41" s="10"/>
      <c r="I41" s="10"/>
    </row>
    <row r="42" spans="1:16" x14ac:dyDescent="0.25">
      <c r="A42" s="47">
        <v>1</v>
      </c>
      <c r="B42" s="4" t="s">
        <v>128</v>
      </c>
      <c r="C42" s="155">
        <v>2</v>
      </c>
      <c r="D42" s="201"/>
      <c r="E42" s="201"/>
      <c r="F42" s="201"/>
      <c r="G42" s="201"/>
      <c r="H42" s="10"/>
      <c r="I42" s="10"/>
    </row>
    <row r="43" spans="1:16" x14ac:dyDescent="0.25">
      <c r="A43" s="47">
        <v>2</v>
      </c>
      <c r="B43" s="4" t="s">
        <v>129</v>
      </c>
      <c r="C43" s="155">
        <v>2</v>
      </c>
      <c r="D43" s="201"/>
      <c r="E43" s="201"/>
      <c r="F43" s="201"/>
      <c r="G43" s="201"/>
      <c r="H43" s="10"/>
      <c r="I43" s="10"/>
    </row>
    <row r="44" spans="1:16" x14ac:dyDescent="0.25">
      <c r="A44" s="47">
        <v>3</v>
      </c>
      <c r="B44" s="4" t="s">
        <v>130</v>
      </c>
      <c r="C44" s="155">
        <v>2</v>
      </c>
      <c r="D44" s="201"/>
      <c r="E44" s="201"/>
      <c r="F44" s="201"/>
      <c r="G44" s="201"/>
      <c r="H44" s="10"/>
      <c r="I44" s="10"/>
    </row>
    <row r="45" spans="1:16" x14ac:dyDescent="0.25">
      <c r="A45" s="47">
        <v>4</v>
      </c>
      <c r="B45" s="4" t="s">
        <v>131</v>
      </c>
      <c r="C45" s="155">
        <v>29</v>
      </c>
      <c r="D45" s="201"/>
      <c r="E45" s="201"/>
      <c r="F45" s="201"/>
      <c r="G45" s="201"/>
      <c r="H45" s="10"/>
      <c r="I45" s="10"/>
    </row>
    <row r="46" spans="1:16" x14ac:dyDescent="0.25">
      <c r="A46" s="47">
        <v>5</v>
      </c>
      <c r="B46" s="4" t="s">
        <v>204</v>
      </c>
      <c r="C46" s="155">
        <v>29</v>
      </c>
      <c r="D46" s="201"/>
      <c r="E46" s="201"/>
      <c r="F46" s="201"/>
      <c r="G46" s="201"/>
      <c r="H46" s="10"/>
      <c r="I46" s="10"/>
    </row>
    <row r="47" spans="1:16" x14ac:dyDescent="0.25">
      <c r="A47" s="47">
        <v>6</v>
      </c>
      <c r="B47" s="4" t="s">
        <v>132</v>
      </c>
      <c r="C47" s="47"/>
      <c r="D47" s="201"/>
      <c r="E47" s="201"/>
      <c r="F47" s="201"/>
      <c r="G47" s="201"/>
      <c r="H47" s="10"/>
      <c r="I47" s="10"/>
    </row>
    <row r="48" spans="1:16" x14ac:dyDescent="0.25">
      <c r="A48" s="10"/>
      <c r="B48" s="10"/>
      <c r="C48" s="10"/>
      <c r="D48" s="10"/>
      <c r="E48" s="10"/>
      <c r="F48" s="10"/>
      <c r="G48" s="10"/>
      <c r="H48" s="10"/>
      <c r="I48" s="10"/>
    </row>
    <row r="49" spans="1:9" ht="34.5" customHeight="1" x14ac:dyDescent="0.25">
      <c r="A49" s="3"/>
      <c r="B49" s="3" t="s">
        <v>2</v>
      </c>
      <c r="C49" s="194" t="s">
        <v>24</v>
      </c>
      <c r="D49" s="194"/>
      <c r="E49" s="194"/>
      <c r="F49" s="194"/>
      <c r="G49" s="194"/>
      <c r="H49" s="10"/>
      <c r="I49" s="10"/>
    </row>
    <row r="50" spans="1:9" x14ac:dyDescent="0.25">
      <c r="A50" s="2" t="s">
        <v>23</v>
      </c>
      <c r="B50" s="8" t="s">
        <v>133</v>
      </c>
      <c r="C50" s="194">
        <v>180</v>
      </c>
      <c r="D50" s="194"/>
      <c r="E50" s="194"/>
      <c r="F50" s="194"/>
      <c r="G50" s="194"/>
      <c r="H50" s="10"/>
      <c r="I50" s="10"/>
    </row>
    <row r="51" spans="1:9" x14ac:dyDescent="0.25">
      <c r="A51" s="2" t="s">
        <v>25</v>
      </c>
      <c r="B51" s="8" t="s">
        <v>134</v>
      </c>
      <c r="C51" s="194">
        <v>310</v>
      </c>
      <c r="D51" s="194"/>
      <c r="E51" s="194"/>
      <c r="F51" s="194"/>
      <c r="G51" s="194"/>
      <c r="H51" s="10"/>
      <c r="I51" s="10"/>
    </row>
    <row r="52" spans="1:9" x14ac:dyDescent="0.25">
      <c r="A52" s="10"/>
      <c r="B52" s="10"/>
      <c r="C52" s="10"/>
      <c r="D52" s="10"/>
      <c r="E52" s="10"/>
      <c r="F52" s="10"/>
      <c r="G52" s="10"/>
      <c r="H52" s="10"/>
      <c r="I52" s="10"/>
    </row>
    <row r="53" spans="1:9" ht="54" x14ac:dyDescent="0.25">
      <c r="A53" s="3"/>
      <c r="B53" s="3" t="s">
        <v>2</v>
      </c>
      <c r="C53" s="15" t="s">
        <v>143</v>
      </c>
      <c r="D53" s="15" t="s">
        <v>135</v>
      </c>
      <c r="E53" s="202" t="s">
        <v>136</v>
      </c>
      <c r="F53" s="202"/>
      <c r="G53" s="202"/>
      <c r="H53" s="10"/>
      <c r="I53" s="10"/>
    </row>
    <row r="54" spans="1:9" x14ac:dyDescent="0.25">
      <c r="A54" s="2" t="s">
        <v>35</v>
      </c>
      <c r="B54" s="8" t="s">
        <v>137</v>
      </c>
      <c r="C54" s="3"/>
      <c r="D54" s="3"/>
      <c r="E54" s="194"/>
      <c r="F54" s="194"/>
      <c r="G54" s="194"/>
      <c r="H54" s="10"/>
      <c r="I54" s="10"/>
    </row>
    <row r="55" spans="1:9" x14ac:dyDescent="0.25">
      <c r="A55" s="2" t="s">
        <v>37</v>
      </c>
      <c r="B55" s="8" t="s">
        <v>138</v>
      </c>
      <c r="C55" s="3"/>
      <c r="D55" s="3"/>
      <c r="E55" s="194"/>
      <c r="F55" s="194"/>
      <c r="G55" s="194"/>
      <c r="H55" s="10"/>
      <c r="I55" s="10"/>
    </row>
    <row r="56" spans="1:9" x14ac:dyDescent="0.25">
      <c r="A56" s="10"/>
      <c r="B56" s="10"/>
      <c r="C56" s="10"/>
      <c r="D56" s="10"/>
      <c r="E56" s="10"/>
      <c r="F56" s="10"/>
      <c r="G56" s="10"/>
      <c r="H56" s="10"/>
      <c r="I56" s="10"/>
    </row>
    <row r="57" spans="1:9" ht="31.5" x14ac:dyDescent="0.25">
      <c r="A57" s="156" t="s">
        <v>39</v>
      </c>
      <c r="B57" s="156" t="s">
        <v>26</v>
      </c>
      <c r="C57" s="3" t="s">
        <v>27</v>
      </c>
      <c r="D57" s="194" t="s">
        <v>28</v>
      </c>
      <c r="E57" s="194"/>
      <c r="F57" s="194" t="s">
        <v>101</v>
      </c>
      <c r="G57" s="194"/>
      <c r="H57" s="10"/>
      <c r="I57" s="10"/>
    </row>
    <row r="58" spans="1:9" x14ac:dyDescent="0.25">
      <c r="A58" s="156"/>
      <c r="B58" s="156"/>
      <c r="C58" s="15"/>
      <c r="D58" s="15" t="s">
        <v>29</v>
      </c>
      <c r="E58" s="15" t="s">
        <v>30</v>
      </c>
      <c r="F58" s="15" t="s">
        <v>29</v>
      </c>
      <c r="G58" s="15" t="s">
        <v>30</v>
      </c>
      <c r="H58" s="10"/>
      <c r="I58" s="10"/>
    </row>
    <row r="59" spans="1:9" ht="31.5" x14ac:dyDescent="0.25">
      <c r="A59" s="3">
        <v>1</v>
      </c>
      <c r="B59" s="4" t="s">
        <v>31</v>
      </c>
      <c r="C59" s="60" t="s">
        <v>203</v>
      </c>
      <c r="D59" s="3"/>
      <c r="E59" s="60" t="s">
        <v>202</v>
      </c>
      <c r="F59" s="3"/>
      <c r="G59" s="60" t="s">
        <v>201</v>
      </c>
      <c r="H59" s="10"/>
      <c r="I59" s="10"/>
    </row>
    <row r="60" spans="1:9" x14ac:dyDescent="0.25">
      <c r="A60" s="3">
        <v>2</v>
      </c>
      <c r="B60" s="4" t="s">
        <v>32</v>
      </c>
      <c r="C60" s="3"/>
      <c r="D60" s="3"/>
      <c r="E60" s="3"/>
      <c r="F60" s="3"/>
      <c r="G60" s="3"/>
      <c r="H60" s="10"/>
      <c r="I60" s="10"/>
    </row>
    <row r="61" spans="1:9" ht="47.25" customHeight="1" x14ac:dyDescent="0.25">
      <c r="A61" s="193" t="s">
        <v>210</v>
      </c>
      <c r="B61" s="193"/>
      <c r="C61" s="193"/>
      <c r="D61" s="193"/>
      <c r="E61" s="193"/>
      <c r="F61" s="193"/>
      <c r="G61" s="193"/>
    </row>
    <row r="63" spans="1:9" x14ac:dyDescent="0.25">
      <c r="A63" s="3"/>
      <c r="B63" s="3"/>
      <c r="C63" s="3" t="s">
        <v>33</v>
      </c>
      <c r="D63" s="194" t="s">
        <v>34</v>
      </c>
      <c r="E63" s="194"/>
      <c r="F63" s="194"/>
      <c r="G63" s="194"/>
    </row>
    <row r="64" spans="1:9" x14ac:dyDescent="0.25">
      <c r="A64" s="2" t="s">
        <v>41</v>
      </c>
      <c r="B64" s="8" t="s">
        <v>36</v>
      </c>
      <c r="C64" s="47" t="s">
        <v>188</v>
      </c>
      <c r="D64" s="194"/>
      <c r="E64" s="194"/>
      <c r="F64" s="194"/>
      <c r="G64" s="194"/>
    </row>
    <row r="65" spans="1:16" s="17" customFormat="1" x14ac:dyDescent="0.25">
      <c r="A65" s="2" t="s">
        <v>42</v>
      </c>
      <c r="B65" s="8" t="s">
        <v>38</v>
      </c>
      <c r="C65" s="47" t="s">
        <v>188</v>
      </c>
      <c r="D65" s="194"/>
      <c r="E65" s="194"/>
      <c r="F65" s="194"/>
      <c r="G65" s="194"/>
      <c r="J65"/>
      <c r="K65"/>
      <c r="L65"/>
      <c r="M65"/>
      <c r="N65"/>
      <c r="O65"/>
      <c r="P65"/>
    </row>
    <row r="66" spans="1:16" x14ac:dyDescent="0.25">
      <c r="A66" s="2" t="s">
        <v>139</v>
      </c>
      <c r="B66" s="8" t="s">
        <v>40</v>
      </c>
      <c r="C66" s="47" t="s">
        <v>188</v>
      </c>
      <c r="D66" s="194"/>
      <c r="E66" s="194"/>
      <c r="F66" s="194"/>
      <c r="G66" s="194"/>
    </row>
    <row r="67" spans="1:16" ht="31.5" x14ac:dyDescent="0.25">
      <c r="A67" s="2" t="s">
        <v>140</v>
      </c>
      <c r="B67" s="8" t="s">
        <v>141</v>
      </c>
      <c r="C67" s="47" t="s">
        <v>188</v>
      </c>
      <c r="D67" s="194"/>
      <c r="E67" s="194"/>
      <c r="F67" s="194"/>
      <c r="G67" s="194"/>
    </row>
    <row r="68" spans="1:16" x14ac:dyDescent="0.25">
      <c r="A68" s="2" t="s">
        <v>142</v>
      </c>
      <c r="B68" s="8" t="s">
        <v>43</v>
      </c>
      <c r="C68" s="47" t="s">
        <v>188</v>
      </c>
      <c r="D68" s="194"/>
      <c r="E68" s="194"/>
      <c r="F68" s="194"/>
      <c r="G68" s="194"/>
    </row>
    <row r="70" spans="1:16" x14ac:dyDescent="0.25">
      <c r="E70" s="7" t="s">
        <v>229</v>
      </c>
    </row>
    <row r="71" spans="1:16" x14ac:dyDescent="0.25">
      <c r="E71" s="7" t="s">
        <v>9</v>
      </c>
    </row>
    <row r="72" spans="1:16" x14ac:dyDescent="0.25">
      <c r="E72" s="7" t="s">
        <v>10</v>
      </c>
    </row>
    <row r="76" spans="1:16" x14ac:dyDescent="0.25">
      <c r="D76" s="157" t="s">
        <v>209</v>
      </c>
      <c r="E76" s="157"/>
      <c r="F76" s="157"/>
      <c r="G76" s="157"/>
    </row>
  </sheetData>
  <mergeCells count="63">
    <mergeCell ref="D67:G67"/>
    <mergeCell ref="D68:G68"/>
    <mergeCell ref="E55:G55"/>
    <mergeCell ref="D63:G63"/>
    <mergeCell ref="D64:G64"/>
    <mergeCell ref="D65:G65"/>
    <mergeCell ref="D66:G66"/>
    <mergeCell ref="C49:G49"/>
    <mergeCell ref="C50:G50"/>
    <mergeCell ref="C51:G51"/>
    <mergeCell ref="E53:G53"/>
    <mergeCell ref="E54:G54"/>
    <mergeCell ref="D43:G43"/>
    <mergeCell ref="D44:G44"/>
    <mergeCell ref="D45:G45"/>
    <mergeCell ref="D46:G46"/>
    <mergeCell ref="D47:G47"/>
    <mergeCell ref="D38:G38"/>
    <mergeCell ref="D39:G39"/>
    <mergeCell ref="D40:G40"/>
    <mergeCell ref="D41:G41"/>
    <mergeCell ref="D42:G42"/>
    <mergeCell ref="D33:G33"/>
    <mergeCell ref="D34:G34"/>
    <mergeCell ref="D35:G35"/>
    <mergeCell ref="D36:G36"/>
    <mergeCell ref="D37:G37"/>
    <mergeCell ref="D28:G28"/>
    <mergeCell ref="D29:G29"/>
    <mergeCell ref="D30:G30"/>
    <mergeCell ref="D31:G31"/>
    <mergeCell ref="D32:G32"/>
    <mergeCell ref="D23:G23"/>
    <mergeCell ref="D24:G24"/>
    <mergeCell ref="D25:G25"/>
    <mergeCell ref="D26:G26"/>
    <mergeCell ref="D27:G27"/>
    <mergeCell ref="D18:G18"/>
    <mergeCell ref="D19:G19"/>
    <mergeCell ref="D20:G20"/>
    <mergeCell ref="D21:G21"/>
    <mergeCell ref="D22:G22"/>
    <mergeCell ref="D13:G13"/>
    <mergeCell ref="D14:G14"/>
    <mergeCell ref="D15:G15"/>
    <mergeCell ref="D16:G16"/>
    <mergeCell ref="D17:G17"/>
    <mergeCell ref="A1:B1"/>
    <mergeCell ref="A2:B2"/>
    <mergeCell ref="D76:G76"/>
    <mergeCell ref="A61:G61"/>
    <mergeCell ref="A4:H4"/>
    <mergeCell ref="A5:H5"/>
    <mergeCell ref="A57:A58"/>
    <mergeCell ref="B57:B58"/>
    <mergeCell ref="D57:E57"/>
    <mergeCell ref="F57:G57"/>
    <mergeCell ref="D7:G7"/>
    <mergeCell ref="D8:G8"/>
    <mergeCell ref="D9:G9"/>
    <mergeCell ref="D10:G10"/>
    <mergeCell ref="D11:G11"/>
    <mergeCell ref="D12:G12"/>
  </mergeCells>
  <pageMargins left="0.39370078740157483" right="0.19685039370078741" top="0.19685039370078741" bottom="0.19685039370078741" header="0.31496062992125984" footer="0.31496062992125984"/>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abSelected="1" workbookViewId="0">
      <selection activeCell="S36" sqref="S36"/>
    </sheetView>
  </sheetViews>
  <sheetFormatPr defaultRowHeight="15.75" x14ac:dyDescent="0.25"/>
  <cols>
    <col min="1" max="1" width="4.85546875" customWidth="1"/>
    <col min="2" max="2" width="28.85546875" customWidth="1"/>
    <col min="3" max="3" width="6" customWidth="1"/>
    <col min="4" max="8" width="4" style="17" customWidth="1"/>
    <col min="9" max="9" width="4.7109375" style="17" customWidth="1"/>
    <col min="10" max="12" width="5" customWidth="1"/>
    <col min="13" max="14" width="4.5703125" customWidth="1"/>
    <col min="15" max="15" width="5.85546875" customWidth="1"/>
    <col min="16" max="16" width="5.28515625" customWidth="1"/>
  </cols>
  <sheetData>
    <row r="1" spans="1:16" s="5" customFormat="1" ht="16.5" x14ac:dyDescent="0.25">
      <c r="A1" s="176" t="s">
        <v>7</v>
      </c>
      <c r="B1" s="176"/>
      <c r="C1" s="176"/>
      <c r="D1" s="1"/>
      <c r="E1" s="1"/>
      <c r="I1" s="1"/>
      <c r="P1" s="30" t="s">
        <v>144</v>
      </c>
    </row>
    <row r="2" spans="1:16" s="5" customFormat="1" ht="16.5" x14ac:dyDescent="0.25">
      <c r="A2" s="157" t="s">
        <v>158</v>
      </c>
      <c r="B2" s="157"/>
      <c r="C2" s="157"/>
      <c r="D2" s="1"/>
      <c r="E2" s="1"/>
      <c r="F2" s="1"/>
      <c r="G2" s="1"/>
      <c r="H2" s="1"/>
      <c r="I2" s="1"/>
    </row>
    <row r="3" spans="1:16" s="5" customFormat="1" ht="16.5" x14ac:dyDescent="0.25">
      <c r="D3" s="1"/>
      <c r="E3" s="1"/>
      <c r="F3" s="1"/>
      <c r="G3" s="1"/>
      <c r="H3" s="1"/>
      <c r="I3" s="1"/>
    </row>
    <row r="4" spans="1:16" ht="15.75" customHeight="1" x14ac:dyDescent="0.25">
      <c r="A4" s="157" t="s">
        <v>0</v>
      </c>
      <c r="B4" s="157"/>
      <c r="C4" s="157"/>
      <c r="D4" s="157"/>
      <c r="E4" s="157"/>
      <c r="F4" s="157"/>
      <c r="G4" s="157"/>
      <c r="H4" s="157"/>
      <c r="I4" s="157"/>
      <c r="J4" s="157"/>
      <c r="K4" s="157"/>
      <c r="L4" s="157"/>
      <c r="M4" s="157"/>
      <c r="N4" s="157"/>
      <c r="O4" s="157"/>
      <c r="P4" s="157"/>
    </row>
    <row r="5" spans="1:16" s="13" customFormat="1" ht="30.75" customHeight="1" x14ac:dyDescent="0.25">
      <c r="A5" s="197" t="s">
        <v>230</v>
      </c>
      <c r="B5" s="197"/>
      <c r="C5" s="197"/>
      <c r="D5" s="197"/>
      <c r="E5" s="197"/>
      <c r="F5" s="197"/>
      <c r="G5" s="197"/>
      <c r="H5" s="197"/>
      <c r="I5" s="197"/>
      <c r="J5" s="197"/>
      <c r="K5" s="197"/>
      <c r="L5" s="197"/>
      <c r="M5" s="197"/>
      <c r="N5" s="197"/>
      <c r="O5" s="197"/>
      <c r="P5" s="197"/>
    </row>
    <row r="6" spans="1:16" s="13" customFormat="1" x14ac:dyDescent="0.25">
      <c r="A6" s="18"/>
      <c r="B6" s="18"/>
      <c r="C6" s="18"/>
      <c r="D6" s="18"/>
      <c r="E6" s="18"/>
      <c r="F6" s="18"/>
      <c r="G6" s="18"/>
      <c r="H6" s="18"/>
      <c r="I6" s="18"/>
      <c r="J6" s="18"/>
      <c r="K6" s="18"/>
      <c r="L6" s="18"/>
      <c r="M6" s="18"/>
      <c r="N6" s="18"/>
      <c r="O6" s="18"/>
      <c r="P6" s="18"/>
    </row>
    <row r="7" spans="1:16" s="13" customFormat="1" ht="31.5" customHeight="1" x14ac:dyDescent="0.25">
      <c r="A7" s="196" t="s">
        <v>1</v>
      </c>
      <c r="B7" s="196" t="s">
        <v>2</v>
      </c>
      <c r="C7" s="196" t="s">
        <v>44</v>
      </c>
      <c r="D7" s="196" t="s">
        <v>45</v>
      </c>
      <c r="E7" s="196"/>
      <c r="F7" s="196"/>
      <c r="G7" s="196"/>
      <c r="H7" s="196"/>
      <c r="I7" s="196"/>
      <c r="J7" s="196" t="s">
        <v>46</v>
      </c>
      <c r="K7" s="196"/>
      <c r="L7" s="196"/>
      <c r="M7" s="196" t="s">
        <v>47</v>
      </c>
      <c r="N7" s="196"/>
      <c r="O7" s="196"/>
      <c r="P7" s="196"/>
    </row>
    <row r="8" spans="1:16" s="13" customFormat="1" ht="25.5" x14ac:dyDescent="0.25">
      <c r="A8" s="196"/>
      <c r="B8" s="196"/>
      <c r="C8" s="196"/>
      <c r="D8" s="24" t="s">
        <v>48</v>
      </c>
      <c r="E8" s="24" t="s">
        <v>49</v>
      </c>
      <c r="F8" s="24" t="s">
        <v>50</v>
      </c>
      <c r="G8" s="24" t="s">
        <v>51</v>
      </c>
      <c r="H8" s="24" t="s">
        <v>52</v>
      </c>
      <c r="I8" s="24" t="s">
        <v>53</v>
      </c>
      <c r="J8" s="24" t="s">
        <v>54</v>
      </c>
      <c r="K8" s="24" t="s">
        <v>55</v>
      </c>
      <c r="L8" s="24" t="s">
        <v>56</v>
      </c>
      <c r="M8" s="24" t="s">
        <v>85</v>
      </c>
      <c r="N8" s="24" t="s">
        <v>57</v>
      </c>
      <c r="O8" s="24" t="s">
        <v>87</v>
      </c>
      <c r="P8" s="24" t="s">
        <v>192</v>
      </c>
    </row>
    <row r="9" spans="1:16" s="13" customFormat="1" ht="31.5" x14ac:dyDescent="0.25">
      <c r="A9" s="196"/>
      <c r="B9" s="21" t="s">
        <v>58</v>
      </c>
      <c r="C9" s="20">
        <v>55</v>
      </c>
      <c r="D9" s="25">
        <f>D10+D19+D22</f>
        <v>0</v>
      </c>
      <c r="E9" s="25">
        <f>E10+E19+E22</f>
        <v>0</v>
      </c>
      <c r="F9" s="25">
        <v>40</v>
      </c>
      <c r="G9" s="25">
        <v>7</v>
      </c>
      <c r="H9" s="25">
        <v>2</v>
      </c>
      <c r="I9" s="25">
        <f>I10+I19+I22</f>
        <v>3</v>
      </c>
      <c r="J9" s="25">
        <v>2</v>
      </c>
      <c r="K9" s="40">
        <v>9</v>
      </c>
      <c r="L9" s="40">
        <v>37</v>
      </c>
      <c r="M9" s="89">
        <v>23</v>
      </c>
      <c r="N9" s="89">
        <v>23</v>
      </c>
      <c r="O9" s="89">
        <v>0</v>
      </c>
      <c r="P9" s="89">
        <f>P10+P19+P22</f>
        <v>0</v>
      </c>
    </row>
    <row r="10" spans="1:16" s="13" customFormat="1" x14ac:dyDescent="0.25">
      <c r="A10" s="50" t="s">
        <v>3</v>
      </c>
      <c r="B10" s="44" t="s">
        <v>59</v>
      </c>
      <c r="C10" s="45">
        <f>SUM(C11:C18)</f>
        <v>46</v>
      </c>
      <c r="D10" s="45">
        <f t="shared" ref="D10:L10" si="0">SUM(D11:D18)</f>
        <v>0</v>
      </c>
      <c r="E10" s="45">
        <f t="shared" si="0"/>
        <v>0</v>
      </c>
      <c r="F10" s="45">
        <f>SUM(F11:F18)</f>
        <v>41</v>
      </c>
      <c r="G10" s="45">
        <f t="shared" si="0"/>
        <v>5</v>
      </c>
      <c r="H10" s="45">
        <f t="shared" si="0"/>
        <v>0</v>
      </c>
      <c r="I10" s="45">
        <f t="shared" si="0"/>
        <v>0</v>
      </c>
      <c r="J10" s="45">
        <f t="shared" si="0"/>
        <v>1</v>
      </c>
      <c r="K10" s="45">
        <f t="shared" si="0"/>
        <v>19</v>
      </c>
      <c r="L10" s="45">
        <f t="shared" si="0"/>
        <v>28</v>
      </c>
      <c r="M10" s="89">
        <f t="shared" ref="M10" si="1">SUM(M11:M18)</f>
        <v>23</v>
      </c>
      <c r="N10" s="89">
        <f t="shared" ref="N10" si="2">SUM(N11:N18)</f>
        <v>23</v>
      </c>
      <c r="O10" s="89">
        <f t="shared" ref="O10" si="3">SUM(O11:O18)</f>
        <v>0</v>
      </c>
      <c r="P10" s="89">
        <f t="shared" ref="P10" si="4">SUM(P11:P18)</f>
        <v>0</v>
      </c>
    </row>
    <row r="11" spans="1:16" s="13" customFormat="1" x14ac:dyDescent="0.25">
      <c r="A11" s="49">
        <v>1</v>
      </c>
      <c r="B11" s="58" t="s">
        <v>191</v>
      </c>
      <c r="C11" s="89">
        <v>34</v>
      </c>
      <c r="D11" s="89"/>
      <c r="E11" s="89"/>
      <c r="F11" s="89">
        <v>30</v>
      </c>
      <c r="G11" s="89">
        <v>4</v>
      </c>
      <c r="H11" s="89"/>
      <c r="I11" s="89"/>
      <c r="J11" s="89">
        <v>1</v>
      </c>
      <c r="K11" s="89">
        <v>14</v>
      </c>
      <c r="L11" s="89">
        <v>21</v>
      </c>
      <c r="M11" s="89">
        <v>14</v>
      </c>
      <c r="N11" s="89">
        <v>20</v>
      </c>
      <c r="O11" s="89"/>
      <c r="P11" s="89"/>
    </row>
    <row r="12" spans="1:16" s="13" customFormat="1" x14ac:dyDescent="0.25">
      <c r="A12" s="20">
        <v>2</v>
      </c>
      <c r="B12" s="22" t="s">
        <v>145</v>
      </c>
      <c r="C12" s="88">
        <v>0</v>
      </c>
      <c r="D12" s="88"/>
      <c r="E12" s="88"/>
      <c r="F12" s="88"/>
      <c r="G12" s="88"/>
      <c r="H12" s="88"/>
      <c r="I12" s="88"/>
      <c r="J12" s="88"/>
      <c r="K12" s="88"/>
      <c r="L12" s="88"/>
      <c r="M12" s="89"/>
      <c r="N12" s="89"/>
      <c r="O12" s="89"/>
      <c r="P12" s="89"/>
    </row>
    <row r="13" spans="1:16" s="13" customFormat="1" x14ac:dyDescent="0.25">
      <c r="A13" s="49">
        <v>3</v>
      </c>
      <c r="B13" s="22" t="s">
        <v>146</v>
      </c>
      <c r="C13" s="88">
        <v>4</v>
      </c>
      <c r="D13" s="88"/>
      <c r="E13" s="88"/>
      <c r="F13" s="88">
        <v>4</v>
      </c>
      <c r="G13" s="88"/>
      <c r="H13" s="88"/>
      <c r="I13" s="88"/>
      <c r="J13" s="88"/>
      <c r="K13" s="88">
        <v>1</v>
      </c>
      <c r="L13" s="88">
        <v>3</v>
      </c>
      <c r="M13" s="89">
        <v>4</v>
      </c>
      <c r="N13" s="89"/>
      <c r="O13" s="89"/>
      <c r="P13" s="89"/>
    </row>
    <row r="14" spans="1:16" s="13" customFormat="1" x14ac:dyDescent="0.25">
      <c r="A14" s="49">
        <v>4</v>
      </c>
      <c r="B14" s="22" t="s">
        <v>147</v>
      </c>
      <c r="C14" s="88">
        <v>2</v>
      </c>
      <c r="D14" s="88"/>
      <c r="E14" s="88"/>
      <c r="F14" s="88">
        <v>2</v>
      </c>
      <c r="G14" s="88"/>
      <c r="H14" s="88"/>
      <c r="I14" s="88"/>
      <c r="J14" s="88"/>
      <c r="K14" s="88">
        <v>1</v>
      </c>
      <c r="L14" s="88">
        <v>1</v>
      </c>
      <c r="M14" s="89">
        <v>2</v>
      </c>
      <c r="N14" s="89"/>
      <c r="O14" s="89"/>
      <c r="P14" s="89"/>
    </row>
    <row r="15" spans="1:16" s="13" customFormat="1" x14ac:dyDescent="0.25">
      <c r="A15" s="49">
        <v>5</v>
      </c>
      <c r="B15" s="22" t="s">
        <v>148</v>
      </c>
      <c r="C15" s="88">
        <v>1</v>
      </c>
      <c r="D15" s="88"/>
      <c r="E15" s="88"/>
      <c r="F15" s="88">
        <v>1</v>
      </c>
      <c r="G15" s="88"/>
      <c r="H15" s="88"/>
      <c r="I15" s="88"/>
      <c r="J15" s="88"/>
      <c r="K15" s="88"/>
      <c r="L15" s="88">
        <v>1</v>
      </c>
      <c r="M15" s="89"/>
      <c r="N15" s="89">
        <v>1</v>
      </c>
      <c r="O15" s="89"/>
      <c r="P15" s="89"/>
    </row>
    <row r="16" spans="1:16" s="13" customFormat="1" x14ac:dyDescent="0.25">
      <c r="A16" s="49">
        <v>6</v>
      </c>
      <c r="B16" s="22" t="s">
        <v>149</v>
      </c>
      <c r="C16" s="88">
        <v>1</v>
      </c>
      <c r="D16" s="88"/>
      <c r="E16" s="88"/>
      <c r="F16" s="88">
        <v>1</v>
      </c>
      <c r="G16" s="88"/>
      <c r="H16" s="88"/>
      <c r="I16" s="88"/>
      <c r="J16" s="90"/>
      <c r="K16" s="88">
        <v>1</v>
      </c>
      <c r="L16" s="88"/>
      <c r="M16" s="89">
        <v>1</v>
      </c>
      <c r="N16" s="89"/>
      <c r="O16" s="89"/>
      <c r="P16" s="89"/>
    </row>
    <row r="17" spans="1:16" s="13" customFormat="1" x14ac:dyDescent="0.25">
      <c r="A17" s="49">
        <v>7</v>
      </c>
      <c r="B17" s="22" t="s">
        <v>150</v>
      </c>
      <c r="C17" s="88">
        <v>3</v>
      </c>
      <c r="D17" s="88"/>
      <c r="E17" s="88"/>
      <c r="F17" s="88">
        <v>2</v>
      </c>
      <c r="G17" s="88">
        <v>1</v>
      </c>
      <c r="H17" s="88"/>
      <c r="I17" s="88"/>
      <c r="J17" s="88"/>
      <c r="K17" s="88">
        <v>1</v>
      </c>
      <c r="L17" s="88">
        <v>2</v>
      </c>
      <c r="M17" s="89">
        <v>1</v>
      </c>
      <c r="N17" s="89">
        <v>2</v>
      </c>
      <c r="O17" s="89"/>
      <c r="P17" s="89"/>
    </row>
    <row r="18" spans="1:16" s="13" customFormat="1" x14ac:dyDescent="0.25">
      <c r="A18" s="49">
        <v>8</v>
      </c>
      <c r="B18" s="22" t="s">
        <v>186</v>
      </c>
      <c r="C18" s="88">
        <v>1</v>
      </c>
      <c r="D18" s="88"/>
      <c r="E18" s="88"/>
      <c r="F18" s="88">
        <v>1</v>
      </c>
      <c r="G18" s="88"/>
      <c r="H18" s="88"/>
      <c r="I18" s="88"/>
      <c r="J18" s="88"/>
      <c r="K18" s="88">
        <v>1</v>
      </c>
      <c r="L18" s="88"/>
      <c r="M18" s="89">
        <v>1</v>
      </c>
      <c r="N18" s="89"/>
      <c r="O18" s="89"/>
      <c r="P18" s="89"/>
    </row>
    <row r="19" spans="1:16" s="13" customFormat="1" x14ac:dyDescent="0.25">
      <c r="A19" s="23" t="s">
        <v>4</v>
      </c>
      <c r="B19" s="44" t="s">
        <v>60</v>
      </c>
      <c r="C19" s="45">
        <f>SUM(C20:C21)</f>
        <v>2</v>
      </c>
      <c r="D19" s="45">
        <f t="shared" ref="D19:P19" si="5">SUM(D20:D21)</f>
        <v>0</v>
      </c>
      <c r="E19" s="45">
        <f t="shared" si="5"/>
        <v>0</v>
      </c>
      <c r="F19" s="45">
        <f t="shared" si="5"/>
        <v>2</v>
      </c>
      <c r="G19" s="45">
        <f t="shared" si="5"/>
        <v>0</v>
      </c>
      <c r="H19" s="45">
        <f t="shared" si="5"/>
        <v>0</v>
      </c>
      <c r="I19" s="45">
        <f t="shared" si="5"/>
        <v>0</v>
      </c>
      <c r="J19" s="45">
        <f t="shared" si="5"/>
        <v>0</v>
      </c>
      <c r="K19" s="45">
        <f t="shared" si="5"/>
        <v>0</v>
      </c>
      <c r="L19" s="45">
        <f t="shared" si="5"/>
        <v>2</v>
      </c>
      <c r="M19" s="89">
        <v>2</v>
      </c>
      <c r="N19" s="89">
        <f t="shared" si="5"/>
        <v>0</v>
      </c>
      <c r="O19" s="89"/>
      <c r="P19" s="89">
        <f t="shared" si="5"/>
        <v>0</v>
      </c>
    </row>
    <row r="20" spans="1:16" s="13" customFormat="1" x14ac:dyDescent="0.25">
      <c r="A20" s="20">
        <v>1</v>
      </c>
      <c r="B20" s="22" t="s">
        <v>61</v>
      </c>
      <c r="C20" s="25">
        <f t="shared" ref="C20" si="6">SUM(D20:I20)</f>
        <v>1</v>
      </c>
      <c r="D20" s="20"/>
      <c r="E20" s="20"/>
      <c r="F20" s="20">
        <v>1</v>
      </c>
      <c r="G20" s="20"/>
      <c r="H20" s="20"/>
      <c r="I20" s="20"/>
      <c r="J20" s="20"/>
      <c r="K20" s="20"/>
      <c r="L20" s="20">
        <v>1</v>
      </c>
      <c r="M20" s="89">
        <v>1</v>
      </c>
      <c r="N20" s="89"/>
      <c r="O20" s="89"/>
      <c r="P20" s="89"/>
    </row>
    <row r="21" spans="1:16" s="13" customFormat="1" x14ac:dyDescent="0.25">
      <c r="A21" s="20">
        <v>2</v>
      </c>
      <c r="B21" s="22" t="s">
        <v>62</v>
      </c>
      <c r="C21" s="25">
        <v>1</v>
      </c>
      <c r="D21" s="20"/>
      <c r="E21" s="20"/>
      <c r="F21" s="20">
        <v>1</v>
      </c>
      <c r="G21" s="20"/>
      <c r="H21" s="20"/>
      <c r="I21" s="20"/>
      <c r="J21" s="20"/>
      <c r="K21" s="20"/>
      <c r="L21" s="20">
        <v>1</v>
      </c>
      <c r="M21" s="89">
        <v>1</v>
      </c>
      <c r="N21" s="89"/>
      <c r="O21" s="89"/>
      <c r="P21" s="89"/>
    </row>
    <row r="22" spans="1:16" s="13" customFormat="1" x14ac:dyDescent="0.25">
      <c r="A22" s="23" t="s">
        <v>5</v>
      </c>
      <c r="B22" s="44" t="s">
        <v>63</v>
      </c>
      <c r="C22" s="45">
        <f>SUM(C23:C31)</f>
        <v>7</v>
      </c>
      <c r="D22" s="45">
        <f t="shared" ref="D22:P22" si="7">SUM(D23:D31)</f>
        <v>0</v>
      </c>
      <c r="E22" s="45">
        <f t="shared" si="7"/>
        <v>0</v>
      </c>
      <c r="F22" s="45">
        <f t="shared" si="7"/>
        <v>1</v>
      </c>
      <c r="G22" s="45">
        <f t="shared" si="7"/>
        <v>1</v>
      </c>
      <c r="H22" s="45">
        <f t="shared" si="7"/>
        <v>2</v>
      </c>
      <c r="I22" s="45">
        <f t="shared" si="7"/>
        <v>3</v>
      </c>
      <c r="J22" s="45">
        <f t="shared" si="7"/>
        <v>2</v>
      </c>
      <c r="K22" s="45">
        <f t="shared" si="7"/>
        <v>1</v>
      </c>
      <c r="L22" s="45">
        <f t="shared" si="7"/>
        <v>1</v>
      </c>
      <c r="M22" s="89">
        <f t="shared" si="7"/>
        <v>0</v>
      </c>
      <c r="N22" s="89">
        <f t="shared" si="7"/>
        <v>0</v>
      </c>
      <c r="O22" s="89">
        <f t="shared" si="7"/>
        <v>0</v>
      </c>
      <c r="P22" s="89">
        <f t="shared" si="7"/>
        <v>0</v>
      </c>
    </row>
    <row r="23" spans="1:16" s="13" customFormat="1" x14ac:dyDescent="0.25">
      <c r="A23" s="20">
        <v>1</v>
      </c>
      <c r="B23" s="22" t="s">
        <v>64</v>
      </c>
      <c r="C23" s="91">
        <v>1</v>
      </c>
      <c r="D23" s="91"/>
      <c r="E23" s="91"/>
      <c r="F23" s="91"/>
      <c r="G23" s="91"/>
      <c r="H23" s="91">
        <v>1</v>
      </c>
      <c r="I23" s="91"/>
      <c r="J23" s="91">
        <v>1</v>
      </c>
      <c r="K23" s="91"/>
      <c r="L23" s="91"/>
      <c r="M23" s="89"/>
      <c r="N23" s="89"/>
      <c r="O23" s="89"/>
      <c r="P23" s="89"/>
    </row>
    <row r="24" spans="1:16" s="13" customFormat="1" x14ac:dyDescent="0.25">
      <c r="A24" s="20">
        <v>2</v>
      </c>
      <c r="B24" s="22" t="s">
        <v>65</v>
      </c>
      <c r="C24" s="91">
        <v>1</v>
      </c>
      <c r="D24" s="91"/>
      <c r="E24" s="91"/>
      <c r="F24" s="91">
        <v>1</v>
      </c>
      <c r="G24" s="91"/>
      <c r="H24" s="91"/>
      <c r="I24" s="91"/>
      <c r="J24" s="91"/>
      <c r="K24" s="91"/>
      <c r="L24" s="91">
        <v>1</v>
      </c>
      <c r="M24" s="89"/>
      <c r="N24" s="89"/>
      <c r="O24" s="89"/>
      <c r="P24" s="89"/>
    </row>
    <row r="25" spans="1:16" x14ac:dyDescent="0.25">
      <c r="A25" s="20">
        <v>3</v>
      </c>
      <c r="B25" s="22" t="s">
        <v>66</v>
      </c>
      <c r="C25" s="91">
        <v>0</v>
      </c>
      <c r="D25" s="91"/>
      <c r="E25" s="91"/>
      <c r="F25" s="91"/>
      <c r="G25" s="91"/>
      <c r="H25" s="91"/>
      <c r="I25" s="91"/>
      <c r="J25" s="91"/>
      <c r="K25" s="91"/>
      <c r="L25" s="91"/>
      <c r="M25" s="89"/>
      <c r="N25" s="89"/>
      <c r="O25" s="89"/>
      <c r="P25" s="89"/>
    </row>
    <row r="26" spans="1:16" x14ac:dyDescent="0.25">
      <c r="A26" s="20">
        <v>4</v>
      </c>
      <c r="B26" s="22" t="s">
        <v>67</v>
      </c>
      <c r="C26" s="91">
        <v>1</v>
      </c>
      <c r="D26" s="91"/>
      <c r="E26" s="91"/>
      <c r="F26" s="91"/>
      <c r="G26" s="91"/>
      <c r="H26" s="91">
        <v>1</v>
      </c>
      <c r="I26" s="91"/>
      <c r="J26" s="91">
        <v>1</v>
      </c>
      <c r="K26" s="91"/>
      <c r="L26" s="91"/>
      <c r="M26" s="89"/>
      <c r="N26" s="89"/>
      <c r="O26" s="89"/>
      <c r="P26" s="89"/>
    </row>
    <row r="27" spans="1:16" x14ac:dyDescent="0.25">
      <c r="A27" s="20">
        <v>5</v>
      </c>
      <c r="B27" s="22" t="s">
        <v>151</v>
      </c>
      <c r="C27" s="91">
        <v>1</v>
      </c>
      <c r="D27" s="91"/>
      <c r="E27" s="91"/>
      <c r="F27" s="91"/>
      <c r="G27" s="91">
        <v>1</v>
      </c>
      <c r="H27" s="91"/>
      <c r="I27" s="91"/>
      <c r="J27" s="91"/>
      <c r="K27" s="91">
        <v>1</v>
      </c>
      <c r="L27" s="91"/>
      <c r="M27" s="89"/>
      <c r="N27" s="89"/>
      <c r="O27" s="89"/>
      <c r="P27" s="89"/>
    </row>
    <row r="28" spans="1:16" x14ac:dyDescent="0.25">
      <c r="A28" s="20">
        <v>6</v>
      </c>
      <c r="B28" s="22" t="s">
        <v>152</v>
      </c>
      <c r="C28" s="92"/>
      <c r="D28" s="93"/>
      <c r="E28" s="93"/>
      <c r="F28" s="93"/>
      <c r="G28" s="93"/>
      <c r="H28" s="93"/>
      <c r="I28" s="93"/>
      <c r="J28" s="92"/>
      <c r="K28" s="92"/>
      <c r="L28" s="91"/>
      <c r="M28" s="89"/>
      <c r="N28" s="89"/>
      <c r="O28" s="89"/>
      <c r="P28" s="89"/>
    </row>
    <row r="29" spans="1:16" x14ac:dyDescent="0.25">
      <c r="A29" s="20">
        <v>7</v>
      </c>
      <c r="B29" s="22" t="s">
        <v>153</v>
      </c>
      <c r="C29" s="92"/>
      <c r="D29" s="93"/>
      <c r="E29" s="93"/>
      <c r="F29" s="93"/>
      <c r="G29" s="93"/>
      <c r="H29" s="93"/>
      <c r="I29" s="93"/>
      <c r="J29" s="92"/>
      <c r="K29" s="92"/>
      <c r="L29" s="91"/>
      <c r="M29" s="89"/>
      <c r="N29" s="89"/>
      <c r="O29" s="89"/>
      <c r="P29" s="89"/>
    </row>
    <row r="30" spans="1:16" ht="31.5" x14ac:dyDescent="0.25">
      <c r="A30" s="20">
        <v>8</v>
      </c>
      <c r="B30" s="22" t="s">
        <v>154</v>
      </c>
      <c r="C30" s="91">
        <v>0</v>
      </c>
      <c r="D30" s="91"/>
      <c r="E30" s="91"/>
      <c r="F30" s="91"/>
      <c r="G30" s="91"/>
      <c r="H30" s="91"/>
      <c r="I30" s="91"/>
      <c r="J30" s="91"/>
      <c r="K30" s="91"/>
      <c r="L30" s="91"/>
      <c r="M30" s="89"/>
      <c r="N30" s="89"/>
      <c r="O30" s="89"/>
      <c r="P30" s="89"/>
    </row>
    <row r="31" spans="1:16" x14ac:dyDescent="0.25">
      <c r="A31" s="20">
        <v>9</v>
      </c>
      <c r="B31" s="22" t="s">
        <v>187</v>
      </c>
      <c r="C31" s="91">
        <v>3</v>
      </c>
      <c r="D31" s="91"/>
      <c r="E31" s="91"/>
      <c r="F31" s="91"/>
      <c r="G31" s="91"/>
      <c r="H31" s="91"/>
      <c r="I31" s="91">
        <v>3</v>
      </c>
      <c r="J31" s="91"/>
      <c r="K31" s="91"/>
      <c r="L31" s="91"/>
      <c r="M31" s="89"/>
      <c r="N31" s="89"/>
      <c r="O31" s="89"/>
      <c r="P31" s="89"/>
    </row>
    <row r="32" spans="1:16" x14ac:dyDescent="0.25">
      <c r="L32" s="7" t="s">
        <v>222</v>
      </c>
    </row>
    <row r="33" spans="9:15" x14ac:dyDescent="0.25">
      <c r="L33" s="7" t="s">
        <v>9</v>
      </c>
    </row>
    <row r="34" spans="9:15" x14ac:dyDescent="0.25">
      <c r="L34" s="7" t="s">
        <v>10</v>
      </c>
    </row>
    <row r="38" spans="9:15" x14ac:dyDescent="0.25">
      <c r="I38" s="195" t="s">
        <v>209</v>
      </c>
      <c r="J38" s="195"/>
      <c r="K38" s="195"/>
      <c r="L38" s="195"/>
      <c r="M38" s="195"/>
      <c r="N38" s="195"/>
      <c r="O38" s="195"/>
    </row>
  </sheetData>
  <mergeCells count="11">
    <mergeCell ref="A1:C1"/>
    <mergeCell ref="A2:C2"/>
    <mergeCell ref="I38:O38"/>
    <mergeCell ref="M7:P7"/>
    <mergeCell ref="A5:P5"/>
    <mergeCell ref="A4:P4"/>
    <mergeCell ref="A7:A9"/>
    <mergeCell ref="B7:B8"/>
    <mergeCell ref="C7:C8"/>
    <mergeCell ref="D7:I7"/>
    <mergeCell ref="J7:L7"/>
  </mergeCells>
  <pageMargins left="0.39370078740157483" right="0.19685039370078741" top="0.19685039370078741" bottom="0.19685039370078741"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Bieu 5</vt:lpstr>
      <vt:lpstr>bieu 6 mau cũ</vt:lpstr>
      <vt:lpstr>bieu 6 lop 1,2,3</vt:lpstr>
      <vt:lpstr>bieu 6 lop 4,5</vt:lpstr>
      <vt:lpstr>Bieu 7</vt:lpstr>
      <vt:lpstr>Bieu 8</vt:lpstr>
      <vt:lpstr>'Bieu 5'!chuong_pl_2_name</vt:lpstr>
      <vt:lpstr>'bieu 6 mau cũ'!chuong_pl_2_name</vt:lpstr>
      <vt:lpstr>'Bieu 7'!chuong_pl_2_name</vt:lpstr>
      <vt:lpstr>'Bieu 8'!chuong_pl_2_name</vt:lpstr>
      <vt:lpstr>'Bieu 5'!chuong_pl_2_name_name</vt:lpstr>
      <vt:lpstr>'bieu 6 mau cũ'!chuong_pl_2_name_name</vt:lpstr>
      <vt:lpstr>'Bieu 7'!chuong_pl_2_name_name</vt:lpstr>
      <vt:lpstr>'Bieu 8'!chuong_pl_2_name_name</vt:lpstr>
      <vt:lpstr>'bieu 6 mau cũ'!Print_Titles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2023-09-25T07:35:58Z</dcterms:modified>
</cp:coreProperties>
</file>