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620" activeTab="5"/>
  </bookViews>
  <sheets>
    <sheet name="Bieu 5" sheetId="8" r:id="rId1"/>
    <sheet name="bieu 6 mau cũ" sheetId="9" r:id="rId2"/>
    <sheet name="bieu 6 lop 1,2,3" sheetId="12" r:id="rId3"/>
    <sheet name="bieu 6 lop 4,5" sheetId="13" r:id="rId4"/>
    <sheet name="Bieu 7" sheetId="10" r:id="rId5"/>
    <sheet name="Bieu 8" sheetId="11" r:id="rId6"/>
  </sheets>
  <definedNames>
    <definedName name="chuong_pl_2_name" localSheetId="0">'Bieu 5'!$A$4</definedName>
    <definedName name="chuong_pl_2_name" localSheetId="1">'bieu 6 mau cũ'!$A$5</definedName>
    <definedName name="chuong_pl_2_name" localSheetId="4">'Bieu 7'!$A$4</definedName>
    <definedName name="chuong_pl_2_name" localSheetId="5">'Bieu 8'!$A$4</definedName>
    <definedName name="chuong_pl_2_name_name" localSheetId="0">'Bieu 5'!$A$5</definedName>
    <definedName name="chuong_pl_2_name_name" localSheetId="1">'bieu 6 mau cũ'!$A$6</definedName>
    <definedName name="chuong_pl_2_name_name" localSheetId="4">'Bieu 7'!$A$5</definedName>
    <definedName name="chuong_pl_2_name_name" localSheetId="5">'Bieu 8'!$A$5</definedName>
    <definedName name="_xlnm.Print_Titles" localSheetId="1">'bieu 6 mau cũ'!$8:$9</definedName>
  </definedNames>
  <calcPr calcId="162913"/>
</workbook>
</file>

<file path=xl/calcChain.xml><?xml version="1.0" encoding="utf-8"?>
<calcChain xmlns="http://schemas.openxmlformats.org/spreadsheetml/2006/main">
  <c r="C22" i="11" l="1"/>
  <c r="F10" i="11" l="1"/>
  <c r="M10" i="11"/>
  <c r="N10" i="11"/>
  <c r="O10" i="11"/>
  <c r="P10" i="11"/>
  <c r="D10" i="11"/>
  <c r="E10" i="11"/>
  <c r="G10" i="11"/>
  <c r="H10" i="11"/>
  <c r="I10" i="11"/>
  <c r="J10" i="11"/>
  <c r="K10" i="11"/>
  <c r="L10" i="11"/>
  <c r="C10" i="11"/>
  <c r="D174" i="9" l="1"/>
  <c r="D172" i="9"/>
  <c r="C28" i="9"/>
  <c r="C21" i="9"/>
  <c r="C14" i="9"/>
  <c r="C11" i="9"/>
  <c r="C12" i="9"/>
  <c r="C10" i="9"/>
  <c r="C47" i="9"/>
  <c r="C45" i="9"/>
  <c r="D40" i="9"/>
  <c r="E40" i="9"/>
  <c r="D38" i="9"/>
  <c r="E38" i="9"/>
  <c r="D102" i="9"/>
  <c r="E102" i="9"/>
  <c r="D104" i="9"/>
  <c r="E104" i="9"/>
  <c r="D106" i="9"/>
  <c r="E106" i="9"/>
  <c r="D70" i="9"/>
  <c r="E70" i="9"/>
  <c r="D68" i="9"/>
  <c r="E68" i="9"/>
  <c r="D66" i="9"/>
  <c r="E66" i="9"/>
  <c r="D63" i="9"/>
  <c r="E63" i="9"/>
  <c r="D61" i="9"/>
  <c r="E61" i="9"/>
  <c r="D59" i="9"/>
  <c r="E59" i="9"/>
  <c r="D56" i="9"/>
  <c r="E56" i="9"/>
  <c r="D54" i="9"/>
  <c r="E54" i="9"/>
  <c r="D52" i="9"/>
  <c r="E52" i="9"/>
  <c r="D42" i="9"/>
  <c r="E42" i="9"/>
  <c r="C69" i="9"/>
  <c r="C67" i="9"/>
  <c r="C68" i="9" s="1"/>
  <c r="C65" i="9"/>
  <c r="C66" i="9" s="1"/>
  <c r="C64" i="9"/>
  <c r="C70" i="9" s="1"/>
  <c r="C62" i="9"/>
  <c r="C60" i="9"/>
  <c r="C58" i="9"/>
  <c r="C57" i="9"/>
  <c r="C61" i="9" s="1"/>
  <c r="C55" i="9"/>
  <c r="C53" i="9"/>
  <c r="C54" i="9" s="1"/>
  <c r="C51" i="9"/>
  <c r="C52" i="9" s="1"/>
  <c r="C50" i="9"/>
  <c r="E49" i="9"/>
  <c r="D49" i="9"/>
  <c r="C48" i="9"/>
  <c r="C49" i="9" s="1"/>
  <c r="E47" i="9"/>
  <c r="D47" i="9"/>
  <c r="C46" i="9"/>
  <c r="E45" i="9"/>
  <c r="D45" i="9"/>
  <c r="C44" i="9"/>
  <c r="C43" i="9"/>
  <c r="C41" i="9"/>
  <c r="C42" i="9" s="1"/>
  <c r="C39" i="9"/>
  <c r="C40" i="9" s="1"/>
  <c r="C37" i="9"/>
  <c r="C38" i="9" s="1"/>
  <c r="C36" i="9"/>
  <c r="C63" i="9" l="1"/>
  <c r="C59" i="9"/>
  <c r="C56" i="9"/>
  <c r="C111" i="9"/>
  <c r="C109" i="9"/>
  <c r="C104" i="9"/>
  <c r="H132" i="9" l="1"/>
  <c r="C131" i="9"/>
  <c r="H111" i="9"/>
  <c r="C110" i="9"/>
  <c r="H109" i="9"/>
  <c r="C108" i="9"/>
  <c r="H87" i="9"/>
  <c r="C86" i="9"/>
  <c r="H82" i="9"/>
  <c r="C81" i="9"/>
  <c r="C31" i="9"/>
  <c r="C33" i="9"/>
  <c r="C34" i="9" s="1"/>
  <c r="C71" i="9"/>
  <c r="C72" i="9"/>
  <c r="C73" i="9" s="1"/>
  <c r="C74" i="9"/>
  <c r="C75" i="9" s="1"/>
  <c r="C76" i="9"/>
  <c r="C77" i="9" s="1"/>
  <c r="C78" i="9"/>
  <c r="C79" i="9"/>
  <c r="C80" i="9" s="1"/>
  <c r="C83" i="9"/>
  <c r="C84" i="9" s="1"/>
  <c r="C85" i="9"/>
  <c r="C87" i="9" s="1"/>
  <c r="C88" i="9"/>
  <c r="C90" i="9"/>
  <c r="C92" i="9"/>
  <c r="C93" i="9"/>
  <c r="C94" i="9" s="1"/>
  <c r="C95" i="9"/>
  <c r="C97" i="9"/>
  <c r="C99" i="9"/>
  <c r="C100" i="9"/>
  <c r="C101" i="9"/>
  <c r="C102" i="9" s="1"/>
  <c r="C105" i="9"/>
  <c r="C106" i="9" s="1"/>
  <c r="C107" i="9"/>
  <c r="C112" i="9"/>
  <c r="C113" i="9" s="1"/>
  <c r="C114" i="9"/>
  <c r="C115" i="9"/>
  <c r="C116" i="9" s="1"/>
  <c r="C117" i="9"/>
  <c r="C118" i="9" s="1"/>
  <c r="C119" i="9"/>
  <c r="C120" i="9" s="1"/>
  <c r="C121" i="9"/>
  <c r="C122" i="9"/>
  <c r="C123" i="9" s="1"/>
  <c r="C124" i="9"/>
  <c r="C125" i="9" s="1"/>
  <c r="C126" i="9"/>
  <c r="C127" i="9"/>
  <c r="C128" i="9"/>
  <c r="C129" i="9"/>
  <c r="C133" i="9"/>
  <c r="C136" i="9"/>
  <c r="C138" i="9"/>
  <c r="C140" i="9"/>
  <c r="C141" i="9"/>
  <c r="C142" i="9"/>
  <c r="C143" i="9"/>
  <c r="C145" i="9"/>
  <c r="C147" i="9"/>
  <c r="C149" i="9"/>
  <c r="C150" i="9"/>
  <c r="C152" i="9"/>
  <c r="C154" i="9"/>
  <c r="C156" i="9"/>
  <c r="C157" i="9"/>
  <c r="C159" i="9"/>
  <c r="C161" i="9"/>
  <c r="C162" i="9"/>
  <c r="C163" i="9"/>
  <c r="C164" i="9"/>
  <c r="C166" i="9"/>
  <c r="C168" i="9"/>
  <c r="C169" i="9"/>
  <c r="C170" i="9"/>
  <c r="C171" i="9"/>
  <c r="C173" i="9"/>
  <c r="C175" i="9"/>
  <c r="C177" i="9"/>
  <c r="C178" i="9"/>
  <c r="C180" i="9"/>
  <c r="C182" i="9"/>
  <c r="C183" i="9"/>
  <c r="C184" i="9"/>
  <c r="C185" i="9"/>
  <c r="C187" i="9"/>
  <c r="C189" i="9"/>
  <c r="C191" i="9"/>
  <c r="C29" i="9"/>
  <c r="C30" i="9" s="1"/>
  <c r="C15" i="9"/>
  <c r="C26" i="9"/>
  <c r="C24" i="9"/>
  <c r="C22" i="9"/>
  <c r="C17" i="9"/>
  <c r="C19" i="9"/>
  <c r="C98" i="9" l="1"/>
  <c r="C91" i="9"/>
  <c r="C82" i="9"/>
  <c r="C96" i="9"/>
  <c r="C89" i="9"/>
  <c r="C32" i="9"/>
  <c r="C134" i="9"/>
  <c r="C132" i="9"/>
  <c r="C130" i="9"/>
  <c r="H73" i="9"/>
  <c r="D18" i="9"/>
  <c r="C16" i="9"/>
  <c r="D22" i="11" l="1"/>
  <c r="E22" i="11"/>
  <c r="F22" i="11"/>
  <c r="G22" i="11"/>
  <c r="H22" i="11"/>
  <c r="I22" i="11"/>
  <c r="J22" i="11"/>
  <c r="K22" i="11"/>
  <c r="L22" i="11"/>
  <c r="M22" i="11"/>
  <c r="N22" i="11"/>
  <c r="O22" i="11"/>
  <c r="P22" i="11"/>
  <c r="E190" i="9" l="1"/>
  <c r="F190" i="9"/>
  <c r="G190" i="9"/>
  <c r="H190" i="9"/>
  <c r="D190" i="9"/>
  <c r="C190" i="9" l="1"/>
  <c r="C28" i="10"/>
  <c r="C17" i="10"/>
  <c r="D16" i="10"/>
  <c r="D17" i="10" l="1"/>
  <c r="D19" i="11"/>
  <c r="E19" i="11"/>
  <c r="E9" i="11" s="1"/>
  <c r="F19" i="11"/>
  <c r="G19" i="11"/>
  <c r="H19" i="11"/>
  <c r="I19" i="11"/>
  <c r="I9" i="11" s="1"/>
  <c r="J19" i="11"/>
  <c r="K19" i="11"/>
  <c r="L19" i="11"/>
  <c r="N19" i="11"/>
  <c r="P19" i="11"/>
  <c r="C20" i="11"/>
  <c r="P9" i="11" l="1"/>
  <c r="D9" i="11"/>
  <c r="C19" i="11"/>
  <c r="D188" i="9"/>
  <c r="E188" i="9"/>
  <c r="F188" i="9"/>
  <c r="G188" i="9"/>
  <c r="H188" i="9"/>
  <c r="D192" i="9"/>
  <c r="E192" i="9"/>
  <c r="F192" i="9"/>
  <c r="G192" i="9"/>
  <c r="H192" i="9"/>
  <c r="D186" i="9"/>
  <c r="E186" i="9"/>
  <c r="F186" i="9"/>
  <c r="G186" i="9"/>
  <c r="H186" i="9"/>
  <c r="E181" i="9"/>
  <c r="E179" i="9"/>
  <c r="F181" i="9"/>
  <c r="G181" i="9"/>
  <c r="H181" i="9"/>
  <c r="D179" i="9"/>
  <c r="E176" i="9"/>
  <c r="F172" i="9"/>
  <c r="G176" i="9"/>
  <c r="H174" i="9"/>
  <c r="E167" i="9"/>
  <c r="F167" i="9"/>
  <c r="G165" i="9"/>
  <c r="H165" i="9"/>
  <c r="D167" i="9"/>
  <c r="E160" i="9"/>
  <c r="F160" i="9"/>
  <c r="G160" i="9"/>
  <c r="H160" i="9"/>
  <c r="D158" i="9"/>
  <c r="E153" i="9"/>
  <c r="F153" i="9"/>
  <c r="D151" i="9"/>
  <c r="E148" i="9"/>
  <c r="F146" i="9"/>
  <c r="G148" i="9"/>
  <c r="H148" i="9"/>
  <c r="D146" i="9"/>
  <c r="E135" i="9"/>
  <c r="F139" i="9"/>
  <c r="G139" i="9"/>
  <c r="H139" i="9"/>
  <c r="D135" i="9"/>
  <c r="C135" i="9" s="1"/>
  <c r="E134" i="9"/>
  <c r="F132" i="9"/>
  <c r="G134" i="9"/>
  <c r="D130" i="9"/>
  <c r="G125" i="9"/>
  <c r="H123" i="9"/>
  <c r="G116" i="9"/>
  <c r="H118" i="9"/>
  <c r="H113" i="9"/>
  <c r="D113" i="9"/>
  <c r="E113" i="9"/>
  <c r="F113" i="9"/>
  <c r="G113" i="9"/>
  <c r="D111" i="9"/>
  <c r="E111" i="9"/>
  <c r="F111" i="9"/>
  <c r="G111" i="9"/>
  <c r="D109" i="9"/>
  <c r="E109" i="9"/>
  <c r="F109" i="9"/>
  <c r="G109" i="9"/>
  <c r="F106" i="9"/>
  <c r="G106" i="9"/>
  <c r="H106" i="9"/>
  <c r="F104" i="9"/>
  <c r="G104" i="9"/>
  <c r="H104" i="9"/>
  <c r="F102" i="9"/>
  <c r="G102" i="9"/>
  <c r="H102" i="9"/>
  <c r="F91" i="9"/>
  <c r="G91" i="9"/>
  <c r="H91" i="9"/>
  <c r="F89" i="9"/>
  <c r="G89" i="9"/>
  <c r="H89" i="9"/>
  <c r="F84" i="9"/>
  <c r="G84" i="9"/>
  <c r="H84" i="9"/>
  <c r="F82" i="9"/>
  <c r="G82" i="9"/>
  <c r="F80" i="9"/>
  <c r="G80" i="9"/>
  <c r="H80" i="9"/>
  <c r="F77" i="9"/>
  <c r="G77" i="9"/>
  <c r="H77" i="9"/>
  <c r="F75" i="9"/>
  <c r="G75" i="9"/>
  <c r="H75" i="9"/>
  <c r="F73" i="9"/>
  <c r="G73" i="9"/>
  <c r="D34" i="9"/>
  <c r="E34" i="9"/>
  <c r="F34" i="9"/>
  <c r="G34" i="9"/>
  <c r="H34" i="9"/>
  <c r="D32" i="9"/>
  <c r="E32" i="9"/>
  <c r="F32" i="9"/>
  <c r="G32" i="9"/>
  <c r="H32" i="9"/>
  <c r="F87" i="9"/>
  <c r="G87" i="9"/>
  <c r="F94" i="9"/>
  <c r="G94" i="9"/>
  <c r="H94" i="9"/>
  <c r="F96" i="9"/>
  <c r="G96" i="9"/>
  <c r="H96" i="9"/>
  <c r="F98" i="9"/>
  <c r="G98" i="9"/>
  <c r="H98" i="9"/>
  <c r="D30" i="9"/>
  <c r="E30" i="9"/>
  <c r="F30" i="9"/>
  <c r="G30" i="9"/>
  <c r="H30" i="9"/>
  <c r="D27" i="9"/>
  <c r="E27" i="9"/>
  <c r="F27" i="9"/>
  <c r="G27" i="9"/>
  <c r="H27" i="9"/>
  <c r="D25" i="9"/>
  <c r="E25" i="9"/>
  <c r="F25" i="9"/>
  <c r="G25" i="9"/>
  <c r="H25" i="9"/>
  <c r="D23" i="9"/>
  <c r="E23" i="9"/>
  <c r="F23" i="9"/>
  <c r="G23" i="9"/>
  <c r="H23" i="9"/>
  <c r="D20" i="9"/>
  <c r="E20" i="9"/>
  <c r="F20" i="9"/>
  <c r="G20" i="9"/>
  <c r="H20" i="9"/>
  <c r="E18" i="9"/>
  <c r="F18" i="9"/>
  <c r="G18" i="9"/>
  <c r="H18" i="9"/>
  <c r="D16" i="9"/>
  <c r="E16" i="9"/>
  <c r="F16" i="9"/>
  <c r="G16" i="9"/>
  <c r="H16" i="9"/>
  <c r="C192" i="9" l="1"/>
  <c r="C139" i="9"/>
  <c r="C188" i="9"/>
  <c r="C186" i="9"/>
  <c r="H116" i="9"/>
  <c r="G146" i="9"/>
  <c r="E151" i="9"/>
  <c r="G158" i="9"/>
  <c r="H130" i="9"/>
  <c r="H137" i="9"/>
  <c r="D160" i="9"/>
  <c r="C160" i="9" s="1"/>
  <c r="F174" i="9"/>
  <c r="F151" i="9"/>
  <c r="H176" i="9"/>
  <c r="H179" i="9"/>
  <c r="H158" i="9"/>
  <c r="G179" i="9"/>
  <c r="F179" i="9"/>
  <c r="D181" i="9"/>
  <c r="C181" i="9" s="1"/>
  <c r="H172" i="9"/>
  <c r="G172" i="9"/>
  <c r="G174" i="9"/>
  <c r="F176" i="9"/>
  <c r="E172" i="9"/>
  <c r="E174" i="9"/>
  <c r="D176" i="9"/>
  <c r="H167" i="9"/>
  <c r="G167" i="9"/>
  <c r="F165" i="9"/>
  <c r="E165" i="9"/>
  <c r="D165" i="9"/>
  <c r="F158" i="9"/>
  <c r="E158" i="9"/>
  <c r="F155" i="9"/>
  <c r="E155" i="9"/>
  <c r="D153" i="9"/>
  <c r="C153" i="9" s="1"/>
  <c r="D155" i="9"/>
  <c r="H146" i="9"/>
  <c r="H144" i="9"/>
  <c r="G144" i="9"/>
  <c r="F148" i="9"/>
  <c r="F144" i="9"/>
  <c r="E144" i="9"/>
  <c r="E146" i="9"/>
  <c r="D144" i="9"/>
  <c r="D148" i="9"/>
  <c r="C148" i="9" s="1"/>
  <c r="G137" i="9"/>
  <c r="F137" i="9"/>
  <c r="H134" i="9"/>
  <c r="G132" i="9"/>
  <c r="G130" i="9"/>
  <c r="F134" i="9"/>
  <c r="F130" i="9"/>
  <c r="E130" i="9"/>
  <c r="E132" i="9"/>
  <c r="D134" i="9"/>
  <c r="D132" i="9"/>
  <c r="H125" i="9"/>
  <c r="G123" i="9"/>
  <c r="G118" i="9"/>
  <c r="C18" i="9"/>
  <c r="C23" i="9"/>
  <c r="C20" i="9"/>
  <c r="C25" i="9"/>
  <c r="C27" i="9"/>
  <c r="C167" i="9" l="1"/>
  <c r="C179" i="9"/>
  <c r="C174" i="9"/>
  <c r="C172" i="9"/>
  <c r="C176" i="9"/>
  <c r="C165" i="9"/>
  <c r="C158" i="9"/>
  <c r="C151" i="9"/>
  <c r="C155" i="9"/>
  <c r="C146" i="9"/>
  <c r="C144" i="9"/>
  <c r="C137" i="9"/>
</calcChain>
</file>

<file path=xl/sharedStrings.xml><?xml version="1.0" encoding="utf-8"?>
<sst xmlns="http://schemas.openxmlformats.org/spreadsheetml/2006/main" count="1438" uniqueCount="444">
  <si>
    <t>THÔNG BÁO</t>
  </si>
  <si>
    <t>STT</t>
  </si>
  <si>
    <t>Nội dung</t>
  </si>
  <si>
    <t>I</t>
  </si>
  <si>
    <t>II</t>
  </si>
  <si>
    <t>III</t>
  </si>
  <si>
    <t>IV</t>
  </si>
  <si>
    <t>PHÒNG GDĐT PHÚ GIÁO</t>
  </si>
  <si>
    <t>….., ngày ….. tháng …. năm …….</t>
  </si>
  <si>
    <t>Thủ trưởng đơn vị</t>
  </si>
  <si>
    <t>(Ký tên và đóng dấu)</t>
  </si>
  <si>
    <t>V</t>
  </si>
  <si>
    <t>VI</t>
  </si>
  <si>
    <t>Số lượng</t>
  </si>
  <si>
    <t>Bình quân</t>
  </si>
  <si>
    <t>Loại phòng học</t>
  </si>
  <si>
    <t>-</t>
  </si>
  <si>
    <t>Phòng học kiên cố</t>
  </si>
  <si>
    <t>Phòng học bán kiên cố</t>
  </si>
  <si>
    <t>Phòng học tạm</t>
  </si>
  <si>
    <t>VII</t>
  </si>
  <si>
    <t>VIII</t>
  </si>
  <si>
    <t>IX</t>
  </si>
  <si>
    <t>X</t>
  </si>
  <si>
    <r>
      <t>Số lượng(m</t>
    </r>
    <r>
      <rPr>
        <vertAlign val="superscript"/>
        <sz val="12"/>
        <color theme="1"/>
        <rFont val="Times New Roman"/>
        <family val="1"/>
      </rPr>
      <t>2</t>
    </r>
    <r>
      <rPr>
        <sz val="12"/>
        <color theme="1"/>
        <rFont val="Times New Roman"/>
        <family val="1"/>
      </rPr>
      <t>)</t>
    </r>
  </si>
  <si>
    <t>XI</t>
  </si>
  <si>
    <t>Nhà vệ sinh</t>
  </si>
  <si>
    <t>Dùng cho giáo viên</t>
  </si>
  <si>
    <t>Dùng cho học sinh</t>
  </si>
  <si>
    <t>Chung</t>
  </si>
  <si>
    <t>Nam/Nữ</t>
  </si>
  <si>
    <t>Đạt chuẩn vệ sinh*</t>
  </si>
  <si>
    <t>Chưa đạt chuẩn vệ sinh*</t>
  </si>
  <si>
    <t>Có</t>
  </si>
  <si>
    <t>Không</t>
  </si>
  <si>
    <t>XII</t>
  </si>
  <si>
    <t>Nguồn nước sinh hoạt hợp vệ sinh</t>
  </si>
  <si>
    <t>XIII</t>
  </si>
  <si>
    <t>Nguồn điện (lưới, phát điện riêng)</t>
  </si>
  <si>
    <t>XIV</t>
  </si>
  <si>
    <t>Kết nối internet</t>
  </si>
  <si>
    <t>XV</t>
  </si>
  <si>
    <t>XVI</t>
  </si>
  <si>
    <t>Tường rào xây</t>
  </si>
  <si>
    <t>Tổng số</t>
  </si>
  <si>
    <t>Trình độ đào tạo</t>
  </si>
  <si>
    <t>Hạng chức danh nghề nghiệp</t>
  </si>
  <si>
    <t>Chuẩn nghề nghiệp</t>
  </si>
  <si>
    <t>TS</t>
  </si>
  <si>
    <t>ThS</t>
  </si>
  <si>
    <t>ĐH</t>
  </si>
  <si>
    <t>CĐ</t>
  </si>
  <si>
    <t>TC</t>
  </si>
  <si>
    <t>Dưới TC</t>
  </si>
  <si>
    <t>Hạng IV</t>
  </si>
  <si>
    <t>Hạng III</t>
  </si>
  <si>
    <t>Hạng II</t>
  </si>
  <si>
    <t>Khá</t>
  </si>
  <si>
    <t>Tổng số giáo viên, cán bộ quản lý và nhân viên</t>
  </si>
  <si>
    <t>Giáo viên</t>
  </si>
  <si>
    <t>Cán bộ quản lý</t>
  </si>
  <si>
    <t>Hiệu trưởng</t>
  </si>
  <si>
    <t>Phó hiệu trưởng</t>
  </si>
  <si>
    <t>Nhân viên</t>
  </si>
  <si>
    <t>Nhân viên văn thư</t>
  </si>
  <si>
    <t>Nhân viên kế toán</t>
  </si>
  <si>
    <t>Thủ quỹ</t>
  </si>
  <si>
    <t>Nhân viên y tế</t>
  </si>
  <si>
    <t>Biểu mẫu 05</t>
  </si>
  <si>
    <t>Chia theo khối lớp</t>
  </si>
  <si>
    <t>Điều kiện tuyển sinh</t>
  </si>
  <si>
    <t>Chương trình giáo dục mà cơ sở giáo dục thực hiện</t>
  </si>
  <si>
    <t>Yêu cầu về phối hợp giữa cơ sở giáo dục và gia đình. Yêu cầu về thái độ học tập của học sinh</t>
  </si>
  <si>
    <t>Các hoạt động hỗ trợ học tập, sinh hoạt của học sinh ở cơ sở giáo dục</t>
  </si>
  <si>
    <t>Kết quả năng lực, phẩm chất, học tập, sức khỏe của học sinh dự kiến đạt được</t>
  </si>
  <si>
    <t>Khả năng học tập tiếp tục của học sinh</t>
  </si>
  <si>
    <t>Chia ra theo khối lớp</t>
  </si>
  <si>
    <t>Lớp 1</t>
  </si>
  <si>
    <t>Lớp 2</t>
  </si>
  <si>
    <t>Lớp 3</t>
  </si>
  <si>
    <t>Lớp 4</t>
  </si>
  <si>
    <t>Lớp 5</t>
  </si>
  <si>
    <t>Tổng số học sinh</t>
  </si>
  <si>
    <t>Số học sinh học 2 buổi/ngày</t>
  </si>
  <si>
    <t>Số học sinh chia theo năng lực, phẩm chất</t>
  </si>
  <si>
    <t>Tốt</t>
  </si>
  <si>
    <t>(tỷ lệ so với tổng số)</t>
  </si>
  <si>
    <t>Đạt</t>
  </si>
  <si>
    <t>Cần cố gắng</t>
  </si>
  <si>
    <t>Số học sinh chia theo kết quả học tập</t>
  </si>
  <si>
    <t>Hoàn thành tốt</t>
  </si>
  <si>
    <t>Hoàn thành</t>
  </si>
  <si>
    <t>Chưa hoàn thành</t>
  </si>
  <si>
    <t>Tổng hợp kết quả cuối năm</t>
  </si>
  <si>
    <t>Lên lớp</t>
  </si>
  <si>
    <t>a</t>
  </si>
  <si>
    <t>b</t>
  </si>
  <si>
    <t>Ở lại lớp</t>
  </si>
  <si>
    <t>Biểu mẫu 06</t>
  </si>
  <si>
    <t>Biểu mẫu 07</t>
  </si>
  <si>
    <t>Số phòng học/số lớp</t>
  </si>
  <si>
    <r>
      <t>Số m</t>
    </r>
    <r>
      <rPr>
        <vertAlign val="superscript"/>
        <sz val="12"/>
        <color theme="1"/>
        <rFont val="Times New Roman"/>
        <family val="1"/>
      </rPr>
      <t>2</t>
    </r>
    <r>
      <rPr>
        <sz val="12"/>
        <color theme="1"/>
        <rFont val="Times New Roman"/>
        <family val="1"/>
      </rPr>
      <t>/học sinh</t>
    </r>
  </si>
  <si>
    <t>Phòng học nhờ, mượn</t>
  </si>
  <si>
    <t>Số điểm trường lẻ</t>
  </si>
  <si>
    <r>
      <t xml:space="preserve">Tổng diện tích đất </t>
    </r>
    <r>
      <rPr>
        <sz val="12"/>
        <color theme="1"/>
        <rFont val="Times New Roman"/>
        <family val="1"/>
      </rPr>
      <t>(m</t>
    </r>
    <r>
      <rPr>
        <vertAlign val="superscript"/>
        <sz val="12"/>
        <color theme="1"/>
        <rFont val="Times New Roman"/>
        <family val="1"/>
      </rPr>
      <t>2</t>
    </r>
    <r>
      <rPr>
        <sz val="12"/>
        <color theme="1"/>
        <rFont val="Times New Roman"/>
        <family val="1"/>
      </rPr>
      <t>)</t>
    </r>
  </si>
  <si>
    <r>
      <t xml:space="preserve">Diện tích sân chơi, bãi tập </t>
    </r>
    <r>
      <rPr>
        <sz val="12"/>
        <color theme="1"/>
        <rFont val="Times New Roman"/>
        <family val="1"/>
      </rPr>
      <t>(m</t>
    </r>
    <r>
      <rPr>
        <vertAlign val="superscript"/>
        <sz val="12"/>
        <color theme="1"/>
        <rFont val="Times New Roman"/>
        <family val="1"/>
      </rPr>
      <t>2</t>
    </r>
    <r>
      <rPr>
        <sz val="12"/>
        <color theme="1"/>
        <rFont val="Times New Roman"/>
        <family val="1"/>
      </rPr>
      <t>)</t>
    </r>
  </si>
  <si>
    <t>Tổng diện tích các phòng</t>
  </si>
  <si>
    <r>
      <t>Diện tích phòng học (m</t>
    </r>
    <r>
      <rPr>
        <vertAlign val="superscript"/>
        <sz val="12"/>
        <color theme="1"/>
        <rFont val="Times New Roman"/>
        <family val="1"/>
      </rPr>
      <t>2</t>
    </r>
    <r>
      <rPr>
        <sz val="12"/>
        <color theme="1"/>
        <rFont val="Times New Roman"/>
        <family val="1"/>
      </rPr>
      <t>)</t>
    </r>
  </si>
  <si>
    <r>
      <t>Diện tích thư viện (m</t>
    </r>
    <r>
      <rPr>
        <vertAlign val="superscript"/>
        <sz val="12"/>
        <color theme="1"/>
        <rFont val="Times New Roman"/>
        <family val="1"/>
      </rPr>
      <t>2</t>
    </r>
    <r>
      <rPr>
        <sz val="12"/>
        <color theme="1"/>
        <rFont val="Times New Roman"/>
        <family val="1"/>
      </rPr>
      <t>)</t>
    </r>
  </si>
  <si>
    <r>
      <t>Diện tích phòng giáo dục thể chất hoặc nhà đa năng (m</t>
    </r>
    <r>
      <rPr>
        <i/>
        <vertAlign val="superscript"/>
        <sz val="12"/>
        <color theme="1"/>
        <rFont val="Times New Roman"/>
        <family val="1"/>
      </rPr>
      <t>2</t>
    </r>
    <r>
      <rPr>
        <i/>
        <sz val="12"/>
        <color theme="1"/>
        <rFont val="Times New Roman"/>
        <family val="1"/>
      </rPr>
      <t>)</t>
    </r>
  </si>
  <si>
    <r>
      <t>Diện tích phòng giáo dục nghệ thuật (m</t>
    </r>
    <r>
      <rPr>
        <i/>
        <vertAlign val="superscript"/>
        <sz val="12"/>
        <color theme="1"/>
        <rFont val="Times New Roman"/>
        <family val="1"/>
      </rPr>
      <t>2</t>
    </r>
    <r>
      <rPr>
        <i/>
        <sz val="12"/>
        <color theme="1"/>
        <rFont val="Times New Roman"/>
        <family val="1"/>
      </rPr>
      <t>)</t>
    </r>
  </si>
  <si>
    <r>
      <t>Diện tích phòng ngoại ngữ (m</t>
    </r>
    <r>
      <rPr>
        <i/>
        <vertAlign val="superscript"/>
        <sz val="12"/>
        <color theme="1"/>
        <rFont val="Times New Roman"/>
        <family val="1"/>
      </rPr>
      <t>2</t>
    </r>
    <r>
      <rPr>
        <i/>
        <sz val="12"/>
        <color theme="1"/>
        <rFont val="Times New Roman"/>
        <family val="1"/>
      </rPr>
      <t>)</t>
    </r>
  </si>
  <si>
    <r>
      <t>Diện tích phòng học tin học (m</t>
    </r>
    <r>
      <rPr>
        <i/>
        <vertAlign val="superscript"/>
        <sz val="12"/>
        <color theme="1"/>
        <rFont val="Times New Roman"/>
        <family val="1"/>
      </rPr>
      <t>2</t>
    </r>
    <r>
      <rPr>
        <i/>
        <sz val="12"/>
        <color theme="1"/>
        <rFont val="Times New Roman"/>
        <family val="1"/>
      </rPr>
      <t>)</t>
    </r>
  </si>
  <si>
    <r>
      <t>Diện tích phòng thiết bị giáo dục (m</t>
    </r>
    <r>
      <rPr>
        <i/>
        <vertAlign val="superscript"/>
        <sz val="12"/>
        <color theme="1"/>
        <rFont val="Times New Roman"/>
        <family val="1"/>
      </rPr>
      <t>2</t>
    </r>
    <r>
      <rPr>
        <i/>
        <sz val="12"/>
        <color theme="1"/>
        <rFont val="Times New Roman"/>
        <family val="1"/>
      </rPr>
      <t>)</t>
    </r>
  </si>
  <si>
    <r>
      <t>Diện tích phòng hỗ trợ giáo dục học sinh khuyết tật học hòa nhập (m</t>
    </r>
    <r>
      <rPr>
        <i/>
        <vertAlign val="superscript"/>
        <sz val="12"/>
        <color theme="1"/>
        <rFont val="Times New Roman"/>
        <family val="1"/>
      </rPr>
      <t>2</t>
    </r>
    <r>
      <rPr>
        <i/>
        <sz val="12"/>
        <color theme="1"/>
        <rFont val="Times New Roman"/>
        <family val="1"/>
      </rPr>
      <t>)</t>
    </r>
  </si>
  <si>
    <r>
      <t>Diện tích phòng truyền thống và hoạt động Đội (m</t>
    </r>
    <r>
      <rPr>
        <i/>
        <vertAlign val="superscript"/>
        <sz val="12"/>
        <color theme="1"/>
        <rFont val="Times New Roman"/>
        <family val="1"/>
      </rPr>
      <t>2</t>
    </r>
    <r>
      <rPr>
        <i/>
        <sz val="12"/>
        <color theme="1"/>
        <rFont val="Times New Roman"/>
        <family val="1"/>
      </rPr>
      <t>)</t>
    </r>
  </si>
  <si>
    <r>
      <t xml:space="preserve">Tổng số thiết bị dạy học tối thiểu </t>
    </r>
    <r>
      <rPr>
        <sz val="12"/>
        <color theme="1"/>
        <rFont val="Times New Roman"/>
        <family val="1"/>
      </rPr>
      <t>(Đơn vị tính: bộ)</t>
    </r>
  </si>
  <si>
    <t>Số bộ/lớp</t>
  </si>
  <si>
    <t>Tổng số thiết bị dạy học tối thiểu hiện có theo quy định</t>
  </si>
  <si>
    <t>Khối lớp 1</t>
  </si>
  <si>
    <t>Khối lớp 2</t>
  </si>
  <si>
    <t>Khối lớp 3</t>
  </si>
  <si>
    <t>Khối lớp 4</t>
  </si>
  <si>
    <t>Khối lớp 5</t>
  </si>
  <si>
    <t>Tổng số thiết bị dạy học tối thiểu còn thiếu so với quy định</t>
  </si>
  <si>
    <r>
      <t xml:space="preserve">Tổng số máy vi tính đang được sử dụng phục vụ học tập </t>
    </r>
    <r>
      <rPr>
        <sz val="12"/>
        <color theme="1"/>
        <rFont val="Times New Roman"/>
        <family val="1"/>
      </rPr>
      <t>(Đơn vị tính: bộ)</t>
    </r>
  </si>
  <si>
    <t>Tổng số thiết bị dùng chung khác</t>
  </si>
  <si>
    <t>Số thiết bị/lớp</t>
  </si>
  <si>
    <t>Ti vi</t>
  </si>
  <si>
    <t>Cát xét</t>
  </si>
  <si>
    <t>Đầu Video/đầu đĩa</t>
  </si>
  <si>
    <t>Máy chiếu OverHead/projector/vật thể</t>
  </si>
  <si>
    <t>…..</t>
  </si>
  <si>
    <t>Nhà bếp</t>
  </si>
  <si>
    <t>Nhà ăn</t>
  </si>
  <si>
    <t>Số chỗ</t>
  </si>
  <si>
    <t>Diện tích bình quân/chỗ</t>
  </si>
  <si>
    <t>Phòng nghỉ cho học sinh bán trú</t>
  </si>
  <si>
    <t>Khu nội trú</t>
  </si>
  <si>
    <t>XVII</t>
  </si>
  <si>
    <t>XVIII</t>
  </si>
  <si>
    <t>Trang thông tin điện tử (website) của trường</t>
  </si>
  <si>
    <t>XIX</t>
  </si>
  <si>
    <r>
      <t>Số lượng phòng, tổng diện tích (m</t>
    </r>
    <r>
      <rPr>
        <vertAlign val="superscript"/>
        <sz val="10"/>
        <color theme="1"/>
        <rFont val="Times New Roman"/>
        <family val="1"/>
      </rPr>
      <t>2</t>
    </r>
    <r>
      <rPr>
        <sz val="10"/>
        <color theme="1"/>
        <rFont val="Times New Roman"/>
        <family val="1"/>
      </rPr>
      <t>)</t>
    </r>
  </si>
  <si>
    <t>Biểu mẫu 08</t>
  </si>
  <si>
    <t>Tiếng dân tộc</t>
  </si>
  <si>
    <t>Ngoại ngữ</t>
  </si>
  <si>
    <t>Tin học</t>
  </si>
  <si>
    <t>Âm nhạc</t>
  </si>
  <si>
    <t>Mỹ thuật</t>
  </si>
  <si>
    <t>Thể dục</t>
  </si>
  <si>
    <t>Nhân viên thư viện</t>
  </si>
  <si>
    <t>Nhân viên thiết bị, thí nghiệm</t>
  </si>
  <si>
    <t>Nhân viên công nghệ thông tin</t>
  </si>
  <si>
    <t>Nhân viên hỗ trợ giáo dục người khuyết tật</t>
  </si>
  <si>
    <t>Toán</t>
  </si>
  <si>
    <t xml:space="preserve">    PHÒNG GDĐT PHÚ GIÁO</t>
  </si>
  <si>
    <t>CỘNG HÒA XÃ HỘI CHỦ NGHĨA VIỆT NAM</t>
  </si>
  <si>
    <t>TRƯỜNG TIỂU HỌC PHƯỚC VĨNH B</t>
  </si>
  <si>
    <t>Độc lập - Tự do - Hạnh phúc</t>
  </si>
  <si>
    <t xml:space="preserve"> </t>
  </si>
  <si>
    <t>HS được chăm sóc, giáo dục để phát triển toàn diện về thể chất, tinh thần; được giáo viên giúp đỡ để hoàn thành chương trình lớp học theo chuẩn kiến thức, kỹ năng quy định; được tổ chức rèn luyện để thực hiện tốt các yêu cầu về năng lực, phẩm chất của học sinh theo yêu cầu từng khối lớp.</t>
  </si>
  <si>
    <t>Đủ khả năng học tiếp ở lớp 2</t>
  </si>
  <si>
    <t>Đủ khả năng học tiếp ở lớp 3</t>
  </si>
  <si>
    <t>Đủ khả năng học tiếp ở lớp 4</t>
  </si>
  <si>
    <t>Đủ khả năng học tiếp ở lớp 5</t>
  </si>
  <si>
    <t>Năng lực</t>
  </si>
  <si>
    <t>Tự phục vụ, tự quản</t>
  </si>
  <si>
    <t xml:space="preserve"> Hợp tác</t>
  </si>
  <si>
    <t>Tự học và GQ vấn đề</t>
  </si>
  <si>
    <t>Phẩm chất</t>
  </si>
  <si>
    <t>Chăm học, chăm làm</t>
  </si>
  <si>
    <t>Tự tin, trách nhiệm</t>
  </si>
  <si>
    <t>Trung thực, kỉ luật</t>
  </si>
  <si>
    <t>Ðoàn kết, yêu thương</t>
  </si>
  <si>
    <t>c</t>
  </si>
  <si>
    <t>Tiếng Việt</t>
  </si>
  <si>
    <t>Khoa học</t>
  </si>
  <si>
    <t>Lịch sử và Địa lí</t>
  </si>
  <si>
    <t>Tiếng Anh</t>
  </si>
  <si>
    <t>Đạo đức</t>
  </si>
  <si>
    <t>Tự nhiên xã hội</t>
  </si>
  <si>
    <t>Mĩ thuật</t>
  </si>
  <si>
    <t xml:space="preserve"> (tỷ lệ so với tổng số)</t>
  </si>
  <si>
    <t>HS được khen thưởng cấp trường</t>
  </si>
  <si>
    <t xml:space="preserve">HS được cấp trên khen thưởng </t>
  </si>
  <si>
    <t>Phụ trách Đội TNTP HCM</t>
  </si>
  <si>
    <t>Bảo vệ, phục vụ</t>
  </si>
  <si>
    <t>x</t>
  </si>
  <si>
    <t>- HS được tham gia các hoạt động văn hóa văn nghệ, TDTT, sinh hoạt tập thể, hoạt động ngoại khóa; được tạo điều kiện học bán trú tại trường.
- Đảm bảo đủ 1 lớp/phòng học, trang bị đủ bàn ghế, điện quạt, bảng chống lóa, tủ đựng hồ sơ, tài liệu, ĐDDH, máy tính, màn chiếu,… Học sinh các lớp 1,2, 3,4,5 đều được học tin học, đảm bảo trang bị 1 HS/máy.</t>
  </si>
  <si>
    <t>Đủ khả năng học tiếp ở bậc học THCS</t>
  </si>
  <si>
    <t>Giáo viên chủ nhiệm</t>
  </si>
  <si>
    <t>Chưa đạt</t>
  </si>
  <si>
    <t>977,78</t>
  </si>
  <si>
    <t>586,58</t>
  </si>
  <si>
    <t>8 942</t>
  </si>
  <si>
    <t>51,68</t>
  </si>
  <si>
    <t>95,2</t>
  </si>
  <si>
    <t>63,36</t>
  </si>
  <si>
    <t>54,4</t>
  </si>
  <si>
    <t>100,64</t>
  </si>
  <si>
    <t>0,16</t>
  </si>
  <si>
    <t>40 phòng (130m2)</t>
  </si>
  <si>
    <t>16 phòng</t>
  </si>
  <si>
    <t>Thiết bị khác…( máy tính xách tay)</t>
  </si>
  <si>
    <t>Thực hiện theo chương trình GDPT quy định của Bộ GDĐT tại Thông tư số 32/2018/TT-BGDĐT ngày 26 tháng 12 năm 218 của Bộ Giáo dục và Đào tạo về ban hành chương trình giáo dục phổ thông.</t>
  </si>
  <si>
    <t>Thực hiện theo chương trình quy định của Bộ GDĐT tại Quyết định số 16/2006/QĐ-BGDĐT ngày 05 tháng 5 năm 2006 của Bộ Giáo dục và Đào tạo về ban hành chương trình giáo dục phổ thông.</t>
  </si>
  <si>
    <t>Phối hợp thông qua BĐD CHMS, thực hiện theo Thông tư 55/TT-BGDĐT ngày 22/11/2011 của Bộ Giáo dục và Đào tạo ban hành điều lệ Ban đại diện Cha mẹ học sinh. Liên lạc thường xuyên; tạo điều kiện cho HS đến trường; 
HS chuyên cần, thân thiện, chủ động, sáng tạo trong học tập. Thực hiện các quy định trong Điều lệ trường tiểu học và quy định về đánh giá học sinh tiểu học</t>
  </si>
  <si>
    <t>Phước Vĩnh, ngày 20 tháng 6 năm 2022</t>
  </si>
  <si>
    <t>Nguyễn Thị Ngọc Trâm</t>
  </si>
  <si>
    <t>(*Theo Thông tư số 28/2020/TT-BGDĐT ngày 04/9/2020 của Bộ GDĐT ban hành Điều lệ trường tiểu học và Thông tư số 27/2011/TT-BYT ngày 24/6/2011 của Bộ Y tế ban hành quy chuẩn kỹ thuật quốc gia về nhà tiêu- điều kiện bảo đảm hợp vệ sinh).</t>
  </si>
  <si>
    <t>Yêu nước</t>
  </si>
  <si>
    <t>Nhân ái</t>
  </si>
  <si>
    <t>Chăm chỉ</t>
  </si>
  <si>
    <t>Trách nhiệm</t>
  </si>
  <si>
    <t>Thủ công (kỹ thuật) - Trải nghiệm</t>
  </si>
  <si>
    <t>Cam kết chất lượng giáo dục của trường tiểu học, năm học 2023-2024</t>
  </si>
  <si>
    <t>Trẻ 6 tuổi (sinh năm 2017) cư trú trên địa bàn Tổ 2,3 khu phố 3 và tổ 5,6,8,9 thuộc TT Phước Vĩnh, huyện Phú Giáo, tỉnh Bình Dương</t>
  </si>
  <si>
    <r>
      <t xml:space="preserve">HS đã hoàn thành chương trình lớp 1, </t>
    </r>
    <r>
      <rPr>
        <sz val="12"/>
        <color indexed="63"/>
        <rFont val="Times New Roman"/>
        <family val="1"/>
      </rPr>
      <t>cư trú trên địa bàn Tổ 2,3 khu phố 3 và tổ 5,6,8,9 thuộc TT Phước Vĩnh, huyện Phú Giáo, tỉnh Bình Dương</t>
    </r>
  </si>
  <si>
    <r>
      <t xml:space="preserve">HS đã hoàn thành chương trình lớp 2, </t>
    </r>
    <r>
      <rPr>
        <sz val="12"/>
        <color indexed="63"/>
        <rFont val="Times New Roman"/>
        <family val="1"/>
      </rPr>
      <t>cư trú trên địa bàn Tổ 2,3 khu phố 3 và tổ 5,6,8,9 thuộc TT Phước Vĩnh, huyện Phú Giáo, tỉnh Bình Dương</t>
    </r>
  </si>
  <si>
    <r>
      <t xml:space="preserve">HS đã hoàn thành chương trình lớp 3, </t>
    </r>
    <r>
      <rPr>
        <sz val="12"/>
        <color indexed="63"/>
        <rFont val="Times New Roman"/>
        <family val="1"/>
      </rPr>
      <t>cư trú trên địa bàn Tổ 2,3 khu phố 3 và tổ 5,6,8,9 thuộc TT Phước Vĩnh, huyện Phú Giáo, tỉnh Bình Dương</t>
    </r>
  </si>
  <si>
    <r>
      <t xml:space="preserve">HS đã hoàn thành chương trình lớp 4, </t>
    </r>
    <r>
      <rPr>
        <sz val="12"/>
        <color indexed="63"/>
        <rFont val="Times New Roman"/>
        <family val="1"/>
      </rPr>
      <t>cư trú trên địa bàn Tổ 2,3 khu phố 3 và tổ 5,6,8,9 thuộc TT Phước Vĩnh, huyện Phú Giáo, tỉnh Bình Dương</t>
    </r>
  </si>
  <si>
    <t>Phước Vĩnh, ngày 26 tháng 6 năm 2023</t>
  </si>
  <si>
    <t>Công khai thông tin chất lượng giáo dục tiểu học thực tế, năm học 2022-2023</t>
  </si>
  <si>
    <t>Công khai thông tin cơ sở vật chất của trường tiểu học, năm học 2023-2024</t>
  </si>
  <si>
    <t>30/29</t>
  </si>
  <si>
    <t>29/29</t>
  </si>
  <si>
    <t>6/5</t>
  </si>
  <si>
    <t>14 học sinh/bộ</t>
  </si>
  <si>
    <t>Phước Vĩnh, ngày 26  tháng 6  năm 2023</t>
  </si>
  <si>
    <t>Công khai thông tin về đội ngũ nhà giáo, cán bộ quản lý và nhân viên của trường tiểu học,
năm học 2023-2024</t>
  </si>
  <si>
    <t>Tự chủ và tự học</t>
  </si>
  <si>
    <t>Giải quyết vấn đề và sáng tạo</t>
  </si>
  <si>
    <t>Ngôn ngữ</t>
  </si>
  <si>
    <t>Tính toán</t>
  </si>
  <si>
    <t>Thẩm mĩ</t>
  </si>
  <si>
    <t>Thể chất</t>
  </si>
  <si>
    <t>Hợp tác</t>
  </si>
  <si>
    <t>Tự học và giải quyết vấn đề</t>
  </si>
  <si>
    <t>Trung thực</t>
  </si>
  <si>
    <t>- Giấy khen cấp trường</t>
  </si>
  <si>
    <t>Sĩ số</t>
  </si>
  <si>
    <t>Tổng số HS có KQĐG</t>
  </si>
  <si>
    <t>Trong tổng số</t>
  </si>
  <si>
    <t>Nữ</t>
  </si>
  <si>
    <t>Dân tộc</t>
  </si>
  <si>
    <t>Nữ dân tộc</t>
  </si>
  <si>
    <t>Lớp ghép</t>
  </si>
  <si>
    <t>Khuyết tật</t>
  </si>
  <si>
    <t>I. Kết quả học tập</t>
  </si>
  <si>
    <t>1. Tiếng Việt</t>
  </si>
  <si>
    <t>655</t>
  </si>
  <si>
    <t>2. Toán</t>
  </si>
  <si>
    <t>3. Đạo đức</t>
  </si>
  <si>
    <t>4. Tự nhiên và Xã hội</t>
  </si>
  <si>
    <t>5. Nghệ thuật (Âm nhạc)</t>
  </si>
  <si>
    <t>6. Nghệ thuật (Mĩ thuật)</t>
  </si>
  <si>
    <t>7. Hoạt động trải nghiệm</t>
  </si>
  <si>
    <t>8. Giáo dục thể chất</t>
  </si>
  <si>
    <t>9. TH-CN (Công nghệ)</t>
  </si>
  <si>
    <t>211</t>
  </si>
  <si>
    <t>10. TH-CN (Tin học)</t>
  </si>
  <si>
    <t>11. Ngoại ngữ</t>
  </si>
  <si>
    <t>12. Tiếng dân tộc</t>
  </si>
  <si>
    <t>II. Năng lực cốt lõi</t>
  </si>
  <si>
    <t>Năng lực chung</t>
  </si>
  <si>
    <t>Giao tiếp và hợp tác</t>
  </si>
  <si>
    <t>Năng lực đặc thù</t>
  </si>
  <si>
    <t>Công nghệ</t>
  </si>
  <si>
    <t>III. Phẩm chất chủ yếu</t>
  </si>
  <si>
    <t>IV. Đánh giá KQGD</t>
  </si>
  <si>
    <t xml:space="preserve"> - Hoàn thành xuất</t>
  </si>
  <si>
    <t xml:space="preserve"> - Hoàn thành tốt	</t>
  </si>
  <si>
    <t xml:space="preserve"> - Hoàn thành	</t>
  </si>
  <si>
    <t xml:space="preserve"> - Chưa hoàn thành	</t>
  </si>
  <si>
    <t>V. Khen thưởng</t>
  </si>
  <si>
    <t>- Giấy khen cấp trên</t>
  </si>
  <si>
    <t>VI. HSDT được trợ giảng</t>
  </si>
  <si>
    <t>VII. HS.K.Tật</t>
  </si>
  <si>
    <t>VIII. HS bỏ học kỳ II</t>
  </si>
  <si>
    <t xml:space="preserve"> + Hoàn cảnh GĐKK</t>
  </si>
  <si>
    <t xml:space="preserve"> + KK trong học tập</t>
  </si>
  <si>
    <t xml:space="preserve"> + Xa trường, đi lại K.khăn</t>
  </si>
  <si>
    <t xml:space="preserve"> + Thiên tai, dịch bệnh</t>
  </si>
  <si>
    <t xml:space="preserve"> + Nguyên nhân khác</t>
  </si>
  <si>
    <t xml:space="preserve">IX. Chương trình lớp học	</t>
  </si>
  <si>
    <t xml:space="preserve"> Hoàn thành	</t>
  </si>
  <si>
    <t>642</t>
  </si>
  <si>
    <t xml:space="preserve"> Chưa hoàn thành	</t>
  </si>
  <si>
    <t>13</t>
  </si>
  <si>
    <t>421</t>
  </si>
  <si>
    <t>224</t>
  </si>
  <si>
    <t>121</t>
  </si>
  <si>
    <t>3</t>
  </si>
  <si>
    <t>2</t>
  </si>
  <si>
    <t>197</t>
  </si>
  <si>
    <t>88</t>
  </si>
  <si>
    <t>1</t>
  </si>
  <si>
    <t>240</t>
  </si>
  <si>
    <t>134</t>
  </si>
  <si>
    <t>82</t>
  </si>
  <si>
    <t>106</t>
  </si>
  <si>
    <t>61</t>
  </si>
  <si>
    <t>181</t>
  </si>
  <si>
    <t>90</t>
  </si>
  <si>
    <t>39</t>
  </si>
  <si>
    <t>91</t>
  </si>
  <si>
    <t>27</t>
  </si>
  <si>
    <t>228</t>
  </si>
  <si>
    <t>123</t>
  </si>
  <si>
    <t>72</t>
  </si>
  <si>
    <t>105</t>
  </si>
  <si>
    <t>53</t>
  </si>
  <si>
    <t>193</t>
  </si>
  <si>
    <t>101</t>
  </si>
  <si>
    <t>49</t>
  </si>
  <si>
    <t>92</t>
  </si>
  <si>
    <t>35</t>
  </si>
  <si>
    <t>296</t>
  </si>
  <si>
    <t>154</t>
  </si>
  <si>
    <t>89</t>
  </si>
  <si>
    <t>142</t>
  </si>
  <si>
    <t>75</t>
  </si>
  <si>
    <t>125</t>
  </si>
  <si>
    <t>70</t>
  </si>
  <si>
    <t>32</t>
  </si>
  <si>
    <t>55</t>
  </si>
  <si>
    <t>4. Khoa học</t>
  </si>
  <si>
    <t>292</t>
  </si>
  <si>
    <t>155</t>
  </si>
  <si>
    <t>137</t>
  </si>
  <si>
    <t>73</t>
  </si>
  <si>
    <t>129</t>
  </si>
  <si>
    <t>69</t>
  </si>
  <si>
    <t>31</t>
  </si>
  <si>
    <t>60</t>
  </si>
  <si>
    <t>15</t>
  </si>
  <si>
    <t>5. LS &amp;ĐL</t>
  </si>
  <si>
    <t>279</t>
  </si>
  <si>
    <t>150</t>
  </si>
  <si>
    <t>74</t>
  </si>
  <si>
    <t>33</t>
  </si>
  <si>
    <t>68</t>
  </si>
  <si>
    <t>19</t>
  </si>
  <si>
    <t>6. Âm nhạc</t>
  </si>
  <si>
    <t>266</t>
  </si>
  <si>
    <t>138</t>
  </si>
  <si>
    <t>128</t>
  </si>
  <si>
    <t>71</t>
  </si>
  <si>
    <t>86</t>
  </si>
  <si>
    <t>17</t>
  </si>
  <si>
    <t>7. Mĩ thuật</t>
  </si>
  <si>
    <t>257</t>
  </si>
  <si>
    <t>144</t>
  </si>
  <si>
    <t>83</t>
  </si>
  <si>
    <t>113</t>
  </si>
  <si>
    <t>64</t>
  </si>
  <si>
    <t>164</t>
  </si>
  <si>
    <t>80</t>
  </si>
  <si>
    <t>38</t>
  </si>
  <si>
    <t>84</t>
  </si>
  <si>
    <t>24</t>
  </si>
  <si>
    <t>8. Thủ công, Kĩ thuật</t>
  </si>
  <si>
    <t>273</t>
  </si>
  <si>
    <t>63</t>
  </si>
  <si>
    <t>148</t>
  </si>
  <si>
    <t>37</t>
  </si>
  <si>
    <t>25</t>
  </si>
  <si>
    <t>9. Thể dục</t>
  </si>
  <si>
    <t>242</t>
  </si>
  <si>
    <t>131</t>
  </si>
  <si>
    <t>76</t>
  </si>
  <si>
    <t>111</t>
  </si>
  <si>
    <t>56</t>
  </si>
  <si>
    <t>179</t>
  </si>
  <si>
    <t>93</t>
  </si>
  <si>
    <t>45</t>
  </si>
  <si>
    <t>10. Ngoại ngữ</t>
  </si>
  <si>
    <t>208</t>
  </si>
  <si>
    <t>110</t>
  </si>
  <si>
    <t>98</t>
  </si>
  <si>
    <t>54</t>
  </si>
  <si>
    <t>213</t>
  </si>
  <si>
    <t>114</t>
  </si>
  <si>
    <t>99</t>
  </si>
  <si>
    <t>34</t>
  </si>
  <si>
    <t>11. Tin học</t>
  </si>
  <si>
    <t>235</t>
  </si>
  <si>
    <t>79</t>
  </si>
  <si>
    <t>186</t>
  </si>
  <si>
    <t>42</t>
  </si>
  <si>
    <t>96</t>
  </si>
  <si>
    <t>II. Năng lực</t>
  </si>
  <si>
    <t>Tự phục vụ tự quản</t>
  </si>
  <si>
    <t>149</t>
  </si>
  <si>
    <t>87</t>
  </si>
  <si>
    <t>147</t>
  </si>
  <si>
    <t>50</t>
  </si>
  <si>
    <t>287</t>
  </si>
  <si>
    <t>139</t>
  </si>
  <si>
    <t>58</t>
  </si>
  <si>
    <t>251</t>
  </si>
  <si>
    <t>170</t>
  </si>
  <si>
    <t>41</t>
  </si>
  <si>
    <t>III. Phẩm chất</t>
  </si>
  <si>
    <t>Chăm học chăm làm</t>
  </si>
  <si>
    <t>135</t>
  </si>
  <si>
    <t>116</t>
  </si>
  <si>
    <t>81</t>
  </si>
  <si>
    <t>Tự tin trách nhiệm</t>
  </si>
  <si>
    <t>268</t>
  </si>
  <si>
    <t>130</t>
  </si>
  <si>
    <t>153</t>
  </si>
  <si>
    <t>67</t>
  </si>
  <si>
    <t>Trung thực kỷ luật</t>
  </si>
  <si>
    <t>293</t>
  </si>
  <si>
    <t>159</t>
  </si>
  <si>
    <t>65</t>
  </si>
  <si>
    <t>30</t>
  </si>
  <si>
    <t>20</t>
  </si>
  <si>
    <t>Đoàn kết yêu thương</t>
  </si>
  <si>
    <t>332</t>
  </si>
  <si>
    <t>173</t>
  </si>
  <si>
    <t>77</t>
  </si>
  <si>
    <t>51</t>
  </si>
  <si>
    <t>23</t>
  </si>
  <si>
    <t>11</t>
  </si>
  <si>
    <t>IV. Khen thưởng</t>
  </si>
  <si>
    <t>187</t>
  </si>
  <si>
    <t>95</t>
  </si>
  <si>
    <t>V. HSDT được trợ giảng</t>
  </si>
  <si>
    <t>VI. HS.K.Tật</t>
  </si>
  <si>
    <t>VII. HS bỏ học kỳ II</t>
  </si>
  <si>
    <t>+ Hoàn cảnh GĐKK</t>
  </si>
  <si>
    <t>+ KK trong học tập</t>
  </si>
  <si>
    <t>+ Xa trường, đi lại K.khăn</t>
  </si>
  <si>
    <t>+ Thiên tai, dịch bệnh</t>
  </si>
  <si>
    <t>+ Nguyên nhân khác</t>
  </si>
  <si>
    <t xml:space="preserve">VIII. Chương trình lớp học	</t>
  </si>
  <si>
    <t xml:space="preserve">Hoàn thành	</t>
  </si>
  <si>
    <t xml:space="preserve">Chưa hoàn thành	</t>
  </si>
  <si>
    <t>Công khai thông tin chất lượng giáo dục tiểu học thực tế lớp 1,2,3, năm học 2022-2023</t>
  </si>
  <si>
    <t>Công khai thông tin chất lượng giáo dục tiểu học thực tế lớp 4,5, năm học 2022-2023</t>
  </si>
  <si>
    <t>Phước Vĩnh, ngày 20 tháng 6 năm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</si>
</sst>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m/d;@"/>
    <numFmt numFmtId="166" formatCode="#,###"/>
  </numFmts>
  <fonts count="36" x14ac:knownFonts="1">
    <font>
      <sz val="11"/>
      <color theme="1"/>
      <name val="Calibri"/>
      <family val="2"/>
      <scheme val="minor"/>
    </font>
    <font>
      <b/>
      <sz val="12"/>
      <color theme="1"/>
      <name val="Times New Roman"/>
      <family val="1"/>
    </font>
    <font>
      <sz val="10"/>
      <color theme="1"/>
      <name val="Times New Roman"/>
      <family val="1"/>
    </font>
    <font>
      <sz val="12"/>
      <color theme="1"/>
      <name val="Times New Roman"/>
      <family val="1"/>
    </font>
    <font>
      <sz val="13"/>
      <color theme="1"/>
      <name val="Times New Roman"/>
      <family val="1"/>
    </font>
    <font>
      <b/>
      <sz val="13"/>
      <color theme="1"/>
      <name val="Times New Roman"/>
      <family val="1"/>
    </font>
    <font>
      <i/>
      <sz val="12"/>
      <color theme="1"/>
      <name val="Times New Roman"/>
      <family val="1"/>
    </font>
    <font>
      <vertAlign val="superscript"/>
      <sz val="12"/>
      <color theme="1"/>
      <name val="Times New Roman"/>
      <family val="1"/>
    </font>
    <font>
      <i/>
      <vertAlign val="superscript"/>
      <sz val="12"/>
      <color theme="1"/>
      <name val="Times New Roman"/>
      <family val="1"/>
    </font>
    <font>
      <i/>
      <sz val="11"/>
      <color theme="1"/>
      <name val="Times New Roman"/>
      <family val="1"/>
    </font>
    <font>
      <sz val="12"/>
      <color theme="1"/>
      <name val="Calibri"/>
      <family val="2"/>
      <scheme val="minor"/>
    </font>
    <font>
      <vertAlign val="superscript"/>
      <sz val="10"/>
      <color theme="1"/>
      <name val="Times New Roman"/>
      <family val="1"/>
    </font>
    <font>
      <sz val="12"/>
      <color theme="1"/>
      <name val="Times New Roman"/>
      <family val="2"/>
    </font>
    <font>
      <b/>
      <sz val="12"/>
      <color indexed="8"/>
      <name val="Times New Roman"/>
      <family val="2"/>
    </font>
    <font>
      <b/>
      <sz val="14"/>
      <color theme="1"/>
      <name val="Times New Roman"/>
      <family val="1"/>
    </font>
    <font>
      <sz val="13"/>
      <color indexed="8"/>
      <name val="Times New Roman"/>
      <family val="1"/>
    </font>
    <font>
      <sz val="12"/>
      <color rgb="FF333333"/>
      <name val="Times New Roman"/>
      <family val="1"/>
    </font>
    <font>
      <sz val="12"/>
      <color indexed="63"/>
      <name val="Times New Roman"/>
      <family val="1"/>
    </font>
    <font>
      <sz val="12"/>
      <color indexed="8"/>
      <name val="Times New Roman"/>
      <family val="1"/>
    </font>
    <font>
      <b/>
      <i/>
      <sz val="12"/>
      <color theme="1"/>
      <name val="Times New Roman"/>
      <family val="1"/>
    </font>
    <font>
      <b/>
      <i/>
      <sz val="12"/>
      <name val="Times New Roman"/>
      <family val="1"/>
    </font>
    <font>
      <sz val="12"/>
      <name val="Times New Roman"/>
      <family val="1"/>
    </font>
    <font>
      <b/>
      <sz val="12"/>
      <name val="Times New Roman"/>
      <family val="1"/>
    </font>
    <font>
      <b/>
      <sz val="11"/>
      <color theme="1"/>
      <name val="Calibri"/>
      <family val="2"/>
      <scheme val="minor"/>
    </font>
    <font>
      <b/>
      <sz val="11"/>
      <color theme="1"/>
      <name val="Times New Roman"/>
      <family val="1"/>
    </font>
    <font>
      <b/>
      <i/>
      <sz val="11"/>
      <color theme="1"/>
      <name val="Calibri"/>
      <family val="2"/>
      <scheme val="minor"/>
    </font>
    <font>
      <sz val="12"/>
      <color rgb="FFFF0000"/>
      <name val="Times New Roman"/>
      <family val="1"/>
    </font>
    <font>
      <sz val="11"/>
      <name val="Calibri"/>
      <family val="2"/>
      <scheme val="minor"/>
    </font>
    <font>
      <i/>
      <sz val="12"/>
      <name val="Times New Roman"/>
      <family val="1"/>
    </font>
    <font>
      <sz val="13"/>
      <name val="Times New Roman"/>
      <family val="1"/>
    </font>
    <font>
      <sz val="10"/>
      <color rgb="FF333333"/>
      <name val="Times New Roman"/>
      <family val="1"/>
    </font>
    <font>
      <b/>
      <sz val="12"/>
      <color indexed="8"/>
      <name val="Times New Roman"/>
      <family val="1"/>
    </font>
    <font>
      <b/>
      <sz val="14"/>
      <color indexed="8"/>
      <name val="Times New Roman"/>
      <family val="1"/>
    </font>
    <font>
      <b/>
      <sz val="10"/>
      <color indexed="8"/>
      <name val="Times New Roman"/>
      <family val="1"/>
    </font>
    <font>
      <b/>
      <i/>
      <sz val="12"/>
      <color indexed="8"/>
      <name val="Times New Roman"/>
      <family val="1"/>
    </font>
    <font>
      <sz val="12"/>
      <color indexed="8"/>
      <name val="Arial"/>
      <family val="2"/>
    </font>
  </fonts>
  <fills count="8">
    <fill>
      <patternFill patternType="none"/>
    </fill>
    <fill>
      <patternFill patternType="gray125"/>
    </fill>
    <fill>
      <patternFill patternType="solid">
        <fgColor rgb="FFFFFFFF"/>
        <bgColor indexed="64"/>
      </patternFill>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C00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style="hair">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top/>
      <bottom/>
      <diagonal/>
    </border>
  </borders>
  <cellStyleXfs count="1">
    <xf numFmtId="0" fontId="0" fillId="0" borderId="0"/>
  </cellStyleXfs>
  <cellXfs count="203">
    <xf numFmtId="0" fontId="0" fillId="0" borderId="0" xfId="0"/>
    <xf numFmtId="0" fontId="3" fillId="0" borderId="0" xfId="0" applyFont="1"/>
    <xf numFmtId="0" fontId="1"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vertical="center" wrapText="1"/>
    </xf>
    <xf numFmtId="0" fontId="4" fillId="0" borderId="0" xfId="0" applyFont="1"/>
    <xf numFmtId="0" fontId="5" fillId="0" borderId="0" xfId="0" applyFont="1"/>
    <xf numFmtId="0" fontId="3" fillId="0" borderId="0" xfId="0" applyFont="1" applyAlignment="1">
      <alignment horizontal="center"/>
    </xf>
    <xf numFmtId="0" fontId="1" fillId="2" borderId="1" xfId="0" applyFont="1" applyFill="1" applyBorder="1" applyAlignment="1">
      <alignment vertical="center" wrapText="1"/>
    </xf>
    <xf numFmtId="0" fontId="6" fillId="2" borderId="1" xfId="0" applyFont="1" applyFill="1" applyBorder="1" applyAlignment="1">
      <alignment vertical="center" wrapText="1"/>
    </xf>
    <xf numFmtId="0" fontId="1" fillId="0" borderId="0" xfId="0" applyFont="1" applyAlignment="1">
      <alignment horizontal="center"/>
    </xf>
    <xf numFmtId="0" fontId="1" fillId="0" borderId="0" xfId="0" applyFont="1" applyAlignment="1">
      <alignment horizontal="center"/>
    </xf>
    <xf numFmtId="0" fontId="1" fillId="2" borderId="1" xfId="0" applyFont="1" applyFill="1" applyBorder="1" applyAlignment="1">
      <alignment horizontal="center" vertical="center" wrapText="1"/>
    </xf>
    <xf numFmtId="0" fontId="0" fillId="0" borderId="0" xfId="0" applyAlignment="1">
      <alignment wrapText="1"/>
    </xf>
    <xf numFmtId="0" fontId="1"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1" fillId="0" borderId="0" xfId="0" applyFont="1" applyAlignment="1"/>
    <xf numFmtId="0" fontId="10" fillId="0" borderId="0" xfId="0" applyFont="1"/>
    <xf numFmtId="0" fontId="1" fillId="0" borderId="0" xfId="0" applyFont="1" applyBorder="1" applyAlignment="1">
      <alignment horizontal="center" wrapText="1"/>
    </xf>
    <xf numFmtId="0" fontId="1" fillId="0" borderId="0" xfId="0" applyFont="1" applyBorder="1" applyAlignment="1">
      <alignment wrapText="1"/>
    </xf>
    <xf numFmtId="0" fontId="3" fillId="0" borderId="1" xfId="0" applyFont="1" applyBorder="1" applyAlignment="1">
      <alignment horizontal="center" vertical="center" wrapText="1"/>
    </xf>
    <xf numFmtId="0" fontId="1" fillId="0" borderId="1" xfId="0" applyFont="1" applyBorder="1" applyAlignment="1">
      <alignment vertical="center" wrapText="1"/>
    </xf>
    <xf numFmtId="0" fontId="3" fillId="0" borderId="1" xfId="0" applyFont="1" applyBorder="1" applyAlignment="1">
      <alignment vertical="center"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0" fillId="0" borderId="0" xfId="0" applyAlignment="1">
      <alignment horizontal="left"/>
    </xf>
    <xf numFmtId="0" fontId="16" fillId="2" borderId="6" xfId="0" applyFont="1" applyFill="1" applyBorder="1" applyAlignment="1">
      <alignment horizontal="left" vertical="center" wrapText="1"/>
    </xf>
    <xf numFmtId="0" fontId="18" fillId="3" borderId="1" xfId="0" applyFont="1" applyFill="1" applyBorder="1" applyAlignment="1">
      <alignment horizontal="left" vertical="top" wrapText="1"/>
    </xf>
    <xf numFmtId="0" fontId="14" fillId="0" borderId="0" xfId="0" applyFont="1" applyAlignment="1"/>
    <xf numFmtId="0" fontId="2" fillId="0" borderId="0" xfId="0" applyFont="1" applyAlignment="1">
      <alignment horizontal="right"/>
    </xf>
    <xf numFmtId="0" fontId="19" fillId="2" borderId="1"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3" fillId="2" borderId="1" xfId="0" applyFont="1" applyFill="1" applyBorder="1" applyAlignment="1">
      <alignment horizontal="left" vertical="center" wrapText="1"/>
    </xf>
    <xf numFmtId="49" fontId="21" fillId="0" borderId="10" xfId="0" applyNumberFormat="1" applyFont="1" applyFill="1" applyBorder="1" applyAlignment="1" applyProtection="1">
      <alignment horizontal="left" vertical="center"/>
    </xf>
    <xf numFmtId="0" fontId="6" fillId="2" borderId="1" xfId="0" applyFont="1" applyFill="1" applyBorder="1" applyAlignment="1">
      <alignment horizontal="left" vertical="center" wrapText="1"/>
    </xf>
    <xf numFmtId="49" fontId="21" fillId="0" borderId="11" xfId="0" applyNumberFormat="1" applyFont="1" applyFill="1" applyBorder="1" applyAlignment="1" applyProtection="1">
      <alignment horizontal="left" vertical="center"/>
    </xf>
    <xf numFmtId="0" fontId="1" fillId="2" borderId="12" xfId="0" applyFont="1" applyFill="1" applyBorder="1" applyAlignment="1">
      <alignment horizontal="center" vertical="center" wrapText="1"/>
    </xf>
    <xf numFmtId="49" fontId="22" fillId="0" borderId="7" xfId="0" applyNumberFormat="1" applyFont="1" applyFill="1" applyBorder="1" applyAlignment="1" applyProtection="1">
      <alignment horizontal="left" vertical="center"/>
    </xf>
    <xf numFmtId="0" fontId="23" fillId="0" borderId="0" xfId="0" applyFont="1"/>
    <xf numFmtId="0" fontId="3" fillId="4" borderId="1" xfId="0" applyFont="1" applyFill="1" applyBorder="1" applyAlignment="1">
      <alignment horizontal="center" vertical="center" wrapText="1"/>
    </xf>
    <xf numFmtId="1" fontId="21" fillId="4" borderId="8" xfId="0" applyNumberFormat="1" applyFont="1" applyFill="1" applyBorder="1" applyAlignment="1" applyProtection="1">
      <alignment horizontal="center" vertical="center"/>
      <protection locked="0"/>
    </xf>
    <xf numFmtId="1" fontId="21" fillId="4" borderId="9" xfId="0" applyNumberFormat="1" applyFont="1" applyFill="1" applyBorder="1" applyAlignment="1" applyProtection="1">
      <alignment horizontal="center" vertical="center"/>
      <protection locked="0"/>
    </xf>
    <xf numFmtId="2" fontId="3" fillId="4" borderId="1" xfId="0" applyNumberFormat="1" applyFont="1" applyFill="1" applyBorder="1" applyAlignment="1">
      <alignment horizontal="center" vertical="center" wrapText="1"/>
    </xf>
    <xf numFmtId="0" fontId="1" fillId="5" borderId="1" xfId="0" applyFont="1" applyFill="1" applyBorder="1" applyAlignment="1">
      <alignment vertical="center" wrapText="1"/>
    </xf>
    <xf numFmtId="0" fontId="3" fillId="5"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8" fillId="3" borderId="1" xfId="0" applyFont="1" applyFill="1" applyBorder="1" applyAlignment="1">
      <alignment horizontal="center" vertical="center"/>
    </xf>
    <xf numFmtId="0" fontId="3" fillId="0" borderId="1" xfId="0" applyFont="1" applyBorder="1" applyAlignment="1">
      <alignment horizontal="center" vertical="center" wrapText="1"/>
    </xf>
    <xf numFmtId="0" fontId="1" fillId="0" borderId="1" xfId="0" applyFont="1" applyBorder="1" applyAlignment="1">
      <alignment horizontal="center" vertical="center" wrapText="1"/>
    </xf>
    <xf numFmtId="0" fontId="3" fillId="0" borderId="0" xfId="0" applyFont="1" applyAlignment="1">
      <alignment horizontal="center"/>
    </xf>
    <xf numFmtId="49" fontId="21" fillId="0" borderId="12" xfId="0" applyNumberFormat="1" applyFont="1" applyFill="1" applyBorder="1" applyAlignment="1" applyProtection="1">
      <alignment horizontal="left" vertical="center"/>
    </xf>
    <xf numFmtId="49" fontId="20" fillId="0" borderId="1" xfId="0" applyNumberFormat="1" applyFont="1" applyFill="1" applyBorder="1" applyAlignment="1" applyProtection="1">
      <alignment horizontal="left" vertical="center"/>
    </xf>
    <xf numFmtId="1" fontId="21" fillId="4" borderId="1" xfId="0" applyNumberFormat="1" applyFont="1" applyFill="1" applyBorder="1" applyAlignment="1" applyProtection="1">
      <alignment horizontal="center" vertical="center"/>
      <protection locked="0"/>
    </xf>
    <xf numFmtId="0" fontId="19" fillId="0" borderId="0" xfId="0" applyFont="1" applyBorder="1" applyAlignment="1">
      <alignment horizontal="center" wrapText="1"/>
    </xf>
    <xf numFmtId="0" fontId="25" fillId="0" borderId="0" xfId="0" applyFont="1" applyAlignment="1">
      <alignment wrapText="1"/>
    </xf>
    <xf numFmtId="49" fontId="21" fillId="0" borderId="1" xfId="0" applyNumberFormat="1" applyFont="1" applyFill="1" applyBorder="1" applyAlignment="1" applyProtection="1">
      <alignment horizontal="left" vertical="center"/>
    </xf>
    <xf numFmtId="0" fontId="3" fillId="4" borderId="1" xfId="0" applyFont="1" applyFill="1" applyBorder="1" applyAlignment="1">
      <alignmen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3" fontId="18" fillId="3" borderId="1" xfId="0" quotePrefix="1" applyNumberFormat="1" applyFont="1" applyFill="1" applyBorder="1" applyAlignment="1">
      <alignment horizontal="center" vertical="center"/>
    </xf>
    <xf numFmtId="0" fontId="3" fillId="6" borderId="1" xfId="0" applyFont="1" applyFill="1" applyBorder="1" applyAlignment="1">
      <alignment horizontal="center" vertical="center" wrapText="1"/>
    </xf>
    <xf numFmtId="1" fontId="1" fillId="0" borderId="0" xfId="0" applyNumberFormat="1" applyFont="1" applyBorder="1" applyAlignment="1">
      <alignment horizontal="center" wrapText="1"/>
    </xf>
    <xf numFmtId="0" fontId="19" fillId="6" borderId="1" xfId="0" applyFont="1" applyFill="1" applyBorder="1" applyAlignment="1">
      <alignment horizontal="center" vertical="center" wrapText="1"/>
    </xf>
    <xf numFmtId="164" fontId="3" fillId="4" borderId="1" xfId="0" applyNumberFormat="1" applyFont="1" applyFill="1" applyBorder="1" applyAlignment="1">
      <alignment horizontal="center" vertical="center" wrapText="1"/>
    </xf>
    <xf numFmtId="0" fontId="3" fillId="0" borderId="0" xfId="0" applyFont="1" applyAlignment="1">
      <alignment horizontal="center" wrapText="1"/>
    </xf>
    <xf numFmtId="1" fontId="19" fillId="0" borderId="0" xfId="0" applyNumberFormat="1" applyFont="1" applyBorder="1" applyAlignment="1">
      <alignment horizontal="center" wrapText="1"/>
    </xf>
    <xf numFmtId="0" fontId="20" fillId="2" borderId="1" xfId="0" applyFont="1" applyFill="1" applyBorder="1" applyAlignment="1">
      <alignment horizontal="center" vertical="center" wrapText="1"/>
    </xf>
    <xf numFmtId="1" fontId="21" fillId="6" borderId="1" xfId="0" applyNumberFormat="1" applyFont="1" applyFill="1" applyBorder="1" applyAlignment="1">
      <alignment horizontal="center" vertical="center" wrapText="1"/>
    </xf>
    <xf numFmtId="0" fontId="21" fillId="6" borderId="1" xfId="0" applyFont="1" applyFill="1" applyBorder="1" applyAlignment="1">
      <alignment horizontal="center" vertical="center" wrapText="1"/>
    </xf>
    <xf numFmtId="0" fontId="21" fillId="4" borderId="1" xfId="0" applyFont="1" applyFill="1" applyBorder="1" applyAlignment="1">
      <alignment horizontal="center" vertical="center" wrapText="1"/>
    </xf>
    <xf numFmtId="0" fontId="22" fillId="0" borderId="0" xfId="0" applyFont="1" applyBorder="1" applyAlignment="1">
      <alignment horizontal="center" wrapText="1"/>
    </xf>
    <xf numFmtId="1" fontId="22" fillId="0" borderId="0" xfId="0" applyNumberFormat="1" applyFont="1" applyBorder="1" applyAlignment="1">
      <alignment horizontal="center" wrapText="1"/>
    </xf>
    <xf numFmtId="0" fontId="27" fillId="0" borderId="0" xfId="0" applyFont="1" applyAlignment="1">
      <alignment wrapText="1"/>
    </xf>
    <xf numFmtId="1" fontId="21" fillId="5" borderId="1" xfId="0" applyNumberFormat="1" applyFont="1" applyFill="1" applyBorder="1" applyAlignment="1">
      <alignment horizontal="center" vertical="center" wrapText="1"/>
    </xf>
    <xf numFmtId="0" fontId="28" fillId="2" borderId="1" xfId="0" applyFont="1" applyFill="1" applyBorder="1" applyAlignment="1">
      <alignment horizontal="left" vertical="center" wrapText="1"/>
    </xf>
    <xf numFmtId="2" fontId="21" fillId="4" borderId="1" xfId="0" applyNumberFormat="1" applyFont="1" applyFill="1" applyBorder="1" applyAlignment="1">
      <alignment horizontal="center" vertical="center" wrapText="1"/>
    </xf>
    <xf numFmtId="0" fontId="3" fillId="7" borderId="1" xfId="0" applyFont="1" applyFill="1" applyBorder="1" applyAlignment="1">
      <alignment horizontal="center" vertical="center" wrapText="1"/>
    </xf>
    <xf numFmtId="0" fontId="21" fillId="7" borderId="1" xfId="0" applyFont="1" applyFill="1" applyBorder="1" applyAlignment="1">
      <alignment horizontal="center" vertical="center" wrapText="1"/>
    </xf>
    <xf numFmtId="0" fontId="28" fillId="4" borderId="1" xfId="0" applyFont="1" applyFill="1" applyBorder="1" applyAlignment="1">
      <alignment horizontal="center" vertical="center" wrapText="1"/>
    </xf>
    <xf numFmtId="0" fontId="27" fillId="0" borderId="0" xfId="0" applyFont="1"/>
    <xf numFmtId="0" fontId="29" fillId="0" borderId="0" xfId="0" applyFont="1"/>
    <xf numFmtId="0" fontId="21" fillId="5" borderId="1" xfId="0" applyFont="1" applyFill="1" applyBorder="1" applyAlignment="1">
      <alignment horizontal="center" vertical="center" wrapText="1"/>
    </xf>
    <xf numFmtId="2" fontId="21" fillId="5" borderId="1" xfId="0" applyNumberFormat="1" applyFont="1" applyFill="1" applyBorder="1" applyAlignment="1">
      <alignment horizontal="center" vertical="center" wrapText="1"/>
    </xf>
    <xf numFmtId="1" fontId="21" fillId="4" borderId="1" xfId="0" applyNumberFormat="1" applyFont="1" applyFill="1" applyBorder="1" applyAlignment="1">
      <alignment horizontal="center" vertical="center" wrapText="1"/>
    </xf>
    <xf numFmtId="164" fontId="21" fillId="4" borderId="1" xfId="0" applyNumberFormat="1" applyFont="1" applyFill="1" applyBorder="1" applyAlignment="1">
      <alignment horizontal="center" vertical="center" wrapText="1"/>
    </xf>
    <xf numFmtId="0" fontId="22" fillId="0" borderId="0" xfId="0" applyFont="1" applyAlignment="1">
      <alignment horizontal="center"/>
    </xf>
    <xf numFmtId="0" fontId="3" fillId="0" borderId="1" xfId="0" applyFont="1" applyBorder="1" applyAlignment="1">
      <alignment horizontal="center" vertical="center" wrapText="1"/>
    </xf>
    <xf numFmtId="0" fontId="3" fillId="4" borderId="1" xfId="0" applyFont="1" applyFill="1" applyBorder="1" applyAlignment="1">
      <alignment horizontal="center" vertical="center" wrapText="1"/>
    </xf>
    <xf numFmtId="0" fontId="26" fillId="0" borderId="1" xfId="0" applyFont="1" applyBorder="1" applyAlignment="1">
      <alignment horizontal="center" vertical="center" wrapText="1"/>
    </xf>
    <xf numFmtId="0" fontId="3" fillId="0" borderId="1" xfId="0" applyFont="1" applyBorder="1" applyAlignment="1">
      <alignment horizontal="center" vertical="center" wrapText="1"/>
    </xf>
    <xf numFmtId="0" fontId="0" fillId="0" borderId="1" xfId="0" applyBorder="1"/>
    <xf numFmtId="0" fontId="10" fillId="0" borderId="1" xfId="0" applyFont="1" applyBorder="1"/>
    <xf numFmtId="0" fontId="30" fillId="0" borderId="1" xfId="0" applyFont="1" applyBorder="1" applyAlignment="1">
      <alignment vertical="center" wrapText="1"/>
    </xf>
    <xf numFmtId="0" fontId="3" fillId="0" borderId="1" xfId="0" applyFont="1" applyBorder="1" applyAlignment="1">
      <alignment horizontal="center" wrapText="1"/>
    </xf>
    <xf numFmtId="0" fontId="1" fillId="0" borderId="0" xfId="0" applyFont="1" applyBorder="1" applyAlignment="1">
      <alignment horizontal="center" wrapText="1"/>
    </xf>
    <xf numFmtId="0" fontId="1" fillId="0" borderId="0" xfId="0" applyFont="1" applyAlignment="1">
      <alignment horizontal="center"/>
    </xf>
    <xf numFmtId="0" fontId="3" fillId="0" borderId="0" xfId="0" applyFont="1" applyAlignment="1">
      <alignment horizontal="center"/>
    </xf>
    <xf numFmtId="0" fontId="16" fillId="2" borderId="16" xfId="0" applyFont="1" applyFill="1" applyBorder="1" applyAlignment="1">
      <alignment horizontal="left" vertical="center" wrapText="1"/>
    </xf>
    <xf numFmtId="0" fontId="16" fillId="2" borderId="17"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31" fillId="0" borderId="0" xfId="0" applyNumberFormat="1" applyFont="1" applyFill="1" applyAlignment="1" applyProtection="1">
      <alignment vertical="center"/>
    </xf>
    <xf numFmtId="0" fontId="18" fillId="0" borderId="0" xfId="0" applyNumberFormat="1" applyFont="1" applyFill="1" applyAlignment="1" applyProtection="1">
      <alignment vertical="center"/>
    </xf>
    <xf numFmtId="0" fontId="33" fillId="4" borderId="1" xfId="0" applyNumberFormat="1" applyFont="1" applyFill="1" applyBorder="1" applyAlignment="1" applyProtection="1">
      <alignment horizontal="center" vertical="center" wrapText="1"/>
    </xf>
    <xf numFmtId="49" fontId="34" fillId="4" borderId="3" xfId="0" applyNumberFormat="1" applyFont="1" applyFill="1" applyBorder="1" applyAlignment="1" applyProtection="1">
      <alignment vertical="center"/>
    </xf>
    <xf numFmtId="49" fontId="20" fillId="4" borderId="1" xfId="0" applyNumberFormat="1" applyFont="1" applyFill="1" applyBorder="1" applyAlignment="1" applyProtection="1">
      <alignment horizontal="right" wrapText="1"/>
    </xf>
    <xf numFmtId="166" fontId="20" fillId="4" borderId="1" xfId="0" applyNumberFormat="1" applyFont="1" applyFill="1" applyBorder="1" applyAlignment="1" applyProtection="1">
      <alignment horizontal="right" wrapText="1"/>
    </xf>
    <xf numFmtId="166" fontId="21" fillId="4" borderId="1" xfId="0" applyNumberFormat="1" applyFont="1" applyFill="1" applyBorder="1" applyAlignment="1" applyProtection="1">
      <alignment horizontal="right" wrapText="1"/>
    </xf>
    <xf numFmtId="49" fontId="34" fillId="4" borderId="20" xfId="0" applyNumberFormat="1" applyFont="1" applyFill="1" applyBorder="1" applyAlignment="1" applyProtection="1">
      <alignment vertical="center"/>
    </xf>
    <xf numFmtId="1" fontId="20" fillId="4" borderId="1" xfId="0" applyNumberFormat="1" applyFont="1" applyFill="1" applyBorder="1" applyAlignment="1" applyProtection="1">
      <alignment horizontal="right" wrapText="1"/>
    </xf>
    <xf numFmtId="49" fontId="18" fillId="4" borderId="21" xfId="0" applyNumberFormat="1" applyFont="1" applyFill="1" applyBorder="1" applyAlignment="1" applyProtection="1">
      <alignment horizontal="left" vertical="center"/>
    </xf>
    <xf numFmtId="166" fontId="21" fillId="4" borderId="1" xfId="0" applyNumberFormat="1" applyFont="1" applyFill="1" applyBorder="1" applyAlignment="1" applyProtection="1">
      <alignment horizontal="right" wrapText="1"/>
      <protection locked="0"/>
    </xf>
    <xf numFmtId="49" fontId="18" fillId="4" borderId="22" xfId="0" applyNumberFormat="1" applyFont="1" applyFill="1" applyBorder="1" applyAlignment="1" applyProtection="1">
      <alignment horizontal="left" vertical="center"/>
    </xf>
    <xf numFmtId="49" fontId="18" fillId="4" borderId="23" xfId="0" applyNumberFormat="1" applyFont="1" applyFill="1" applyBorder="1" applyAlignment="1" applyProtection="1">
      <alignment horizontal="left" vertical="center"/>
    </xf>
    <xf numFmtId="49" fontId="18" fillId="4" borderId="24" xfId="0" applyNumberFormat="1" applyFont="1" applyFill="1" applyBorder="1" applyAlignment="1" applyProtection="1">
      <alignment horizontal="left" vertical="center"/>
    </xf>
    <xf numFmtId="1" fontId="34" fillId="4" borderId="20" xfId="0" applyNumberFormat="1" applyFont="1" applyFill="1" applyBorder="1" applyAlignment="1" applyProtection="1">
      <alignment vertical="center"/>
    </xf>
    <xf numFmtId="49" fontId="18" fillId="4" borderId="18" xfId="0" applyNumberFormat="1" applyFont="1" applyFill="1" applyBorder="1" applyAlignment="1" applyProtection="1">
      <alignment horizontal="left" vertical="center"/>
    </xf>
    <xf numFmtId="1" fontId="34" fillId="4" borderId="8" xfId="0" applyNumberFormat="1" applyFont="1" applyFill="1" applyBorder="1" applyAlignment="1" applyProtection="1">
      <alignment vertical="center"/>
    </xf>
    <xf numFmtId="49" fontId="18" fillId="4" borderId="25" xfId="0" applyNumberFormat="1" applyFont="1" applyFill="1" applyBorder="1" applyAlignment="1" applyProtection="1">
      <alignment horizontal="left" vertical="center"/>
    </xf>
    <xf numFmtId="49" fontId="18" fillId="4" borderId="13" xfId="0" applyNumberFormat="1" applyFont="1" applyFill="1" applyBorder="1" applyAlignment="1" applyProtection="1">
      <alignment horizontal="left" vertical="center"/>
    </xf>
    <xf numFmtId="1" fontId="34" fillId="4" borderId="22" xfId="0" applyNumberFormat="1" applyFont="1" applyFill="1" applyBorder="1" applyAlignment="1" applyProtection="1">
      <alignment vertical="center"/>
    </xf>
    <xf numFmtId="49" fontId="18" fillId="4" borderId="26" xfId="0" applyNumberFormat="1" applyFont="1" applyFill="1" applyBorder="1" applyAlignment="1" applyProtection="1">
      <alignment horizontal="left" vertical="center"/>
    </xf>
    <xf numFmtId="49" fontId="34" fillId="4" borderId="3" xfId="0" applyNumberFormat="1" applyFont="1" applyFill="1" applyBorder="1" applyAlignment="1" applyProtection="1">
      <alignment horizontal="left" vertical="center"/>
    </xf>
    <xf numFmtId="0" fontId="34" fillId="4" borderId="22" xfId="0" applyNumberFormat="1" applyFont="1" applyFill="1" applyBorder="1" applyAlignment="1" applyProtection="1">
      <alignment horizontal="left" vertical="center" wrapText="1"/>
    </xf>
    <xf numFmtId="49" fontId="31" fillId="4" borderId="23" xfId="0" applyNumberFormat="1" applyFont="1" applyFill="1" applyBorder="1" applyAlignment="1" applyProtection="1">
      <alignment horizontal="left" vertical="center"/>
    </xf>
    <xf numFmtId="49" fontId="31" fillId="4" borderId="3" xfId="0" applyNumberFormat="1" applyFont="1" applyFill="1" applyBorder="1" applyAlignment="1" applyProtection="1">
      <alignment horizontal="left" vertical="center"/>
    </xf>
    <xf numFmtId="0" fontId="18" fillId="0" borderId="27" xfId="0" applyNumberFormat="1" applyFont="1" applyFill="1" applyBorder="1" applyAlignment="1" applyProtection="1">
      <alignment vertical="center"/>
    </xf>
    <xf numFmtId="0" fontId="21" fillId="0" borderId="1" xfId="0" applyNumberFormat="1" applyFont="1" applyFill="1" applyBorder="1" applyAlignment="1" applyProtection="1">
      <alignment horizontal="right" wrapText="1"/>
    </xf>
    <xf numFmtId="166" fontId="21" fillId="0" borderId="1" xfId="0" applyNumberFormat="1" applyFont="1" applyFill="1" applyBorder="1" applyAlignment="1" applyProtection="1">
      <alignment horizontal="right" wrapText="1"/>
    </xf>
    <xf numFmtId="0" fontId="18" fillId="0" borderId="28" xfId="0" applyNumberFormat="1" applyFont="1" applyFill="1" applyBorder="1" applyAlignment="1" applyProtection="1">
      <alignment vertical="center"/>
    </xf>
    <xf numFmtId="0" fontId="31" fillId="0" borderId="29" xfId="0" applyNumberFormat="1" applyFont="1" applyFill="1" applyBorder="1" applyAlignment="1" applyProtection="1">
      <alignment vertical="center"/>
    </xf>
    <xf numFmtId="0" fontId="18" fillId="0" borderId="29" xfId="0" applyNumberFormat="1" applyFont="1" applyFill="1" applyBorder="1" applyAlignment="1" applyProtection="1">
      <alignment vertical="center"/>
    </xf>
    <xf numFmtId="0" fontId="31" fillId="0" borderId="0" xfId="0" applyNumberFormat="1" applyFont="1" applyFill="1" applyAlignment="1" applyProtection="1"/>
    <xf numFmtId="0" fontId="31" fillId="4" borderId="1" xfId="0" applyNumberFormat="1" applyFont="1" applyFill="1" applyBorder="1" applyAlignment="1" applyProtection="1">
      <alignment horizontal="center" vertical="center" wrapText="1"/>
    </xf>
    <xf numFmtId="1" fontId="21" fillId="4" borderId="1" xfId="0" applyNumberFormat="1" applyFont="1" applyFill="1" applyBorder="1" applyAlignment="1" applyProtection="1">
      <alignment horizontal="right" wrapText="1"/>
    </xf>
    <xf numFmtId="49" fontId="18" fillId="4" borderId="21" xfId="0" applyNumberFormat="1" applyFont="1" applyFill="1" applyBorder="1" applyAlignment="1" applyProtection="1">
      <alignment horizontal="left" vertical="center" indent="1"/>
    </xf>
    <xf numFmtId="49" fontId="21" fillId="4" borderId="1" xfId="0" applyNumberFormat="1" applyFont="1" applyFill="1" applyBorder="1" applyAlignment="1" applyProtection="1">
      <alignment horizontal="right" wrapText="1" indent="1"/>
    </xf>
    <xf numFmtId="1" fontId="21" fillId="4" borderId="1" xfId="0" applyNumberFormat="1" applyFont="1" applyFill="1" applyBorder="1" applyAlignment="1" applyProtection="1">
      <alignment horizontal="right" wrapText="1"/>
      <protection locked="0"/>
    </xf>
    <xf numFmtId="49" fontId="18" fillId="4" borderId="22" xfId="0" applyNumberFormat="1" applyFont="1" applyFill="1" applyBorder="1" applyAlignment="1" applyProtection="1">
      <alignment horizontal="left" vertical="center" indent="1"/>
    </xf>
    <xf numFmtId="49" fontId="18" fillId="4" borderId="23" xfId="0" applyNumberFormat="1" applyFont="1" applyFill="1" applyBorder="1" applyAlignment="1" applyProtection="1">
      <alignment horizontal="left" vertical="center" indent="1"/>
    </xf>
    <xf numFmtId="49" fontId="18" fillId="4" borderId="24" xfId="0" applyNumberFormat="1" applyFont="1" applyFill="1" applyBorder="1" applyAlignment="1" applyProtection="1">
      <alignment horizontal="left" vertical="center" indent="1"/>
    </xf>
    <xf numFmtId="49" fontId="18" fillId="4" borderId="30" xfId="0" applyNumberFormat="1" applyFont="1" applyFill="1" applyBorder="1" applyAlignment="1" applyProtection="1">
      <alignment horizontal="left" vertical="center" indent="1"/>
    </xf>
    <xf numFmtId="0" fontId="34" fillId="4" borderId="22" xfId="0" applyNumberFormat="1" applyFont="1" applyFill="1" applyBorder="1" applyAlignment="1" applyProtection="1">
      <alignment horizontal="left" wrapText="1"/>
    </xf>
    <xf numFmtId="0" fontId="20" fillId="4" borderId="1" xfId="0" applyNumberFormat="1" applyFont="1" applyFill="1" applyBorder="1" applyAlignment="1" applyProtection="1">
      <alignment horizontal="right" wrapText="1"/>
    </xf>
    <xf numFmtId="49" fontId="18" fillId="4" borderId="21" xfId="0" applyNumberFormat="1" applyFont="1" applyFill="1" applyBorder="1" applyAlignment="1" applyProtection="1">
      <alignment horizontal="left"/>
    </xf>
    <xf numFmtId="49" fontId="21" fillId="4" borderId="1" xfId="0" applyNumberFormat="1" applyFont="1" applyFill="1" applyBorder="1" applyAlignment="1" applyProtection="1">
      <alignment horizontal="right" wrapText="1"/>
    </xf>
    <xf numFmtId="49" fontId="18" fillId="4" borderId="23" xfId="0" applyNumberFormat="1" applyFont="1" applyFill="1" applyBorder="1" applyAlignment="1" applyProtection="1">
      <alignment horizontal="left"/>
    </xf>
    <xf numFmtId="0" fontId="31" fillId="0" borderId="1" xfId="0" applyNumberFormat="1" applyFont="1" applyFill="1" applyBorder="1" applyAlignment="1" applyProtection="1"/>
    <xf numFmtId="0" fontId="18" fillId="0" borderId="19" xfId="0" applyNumberFormat="1" applyFont="1" applyFill="1" applyBorder="1" applyAlignment="1" applyProtection="1"/>
    <xf numFmtId="0" fontId="18" fillId="0" borderId="7" xfId="0" applyNumberFormat="1" applyFont="1" applyFill="1" applyBorder="1" applyAlignment="1" applyProtection="1"/>
    <xf numFmtId="0" fontId="35" fillId="0" borderId="0" xfId="0" applyNumberFormat="1" applyFont="1" applyFill="1" applyAlignment="1" applyProtection="1"/>
    <xf numFmtId="0" fontId="5" fillId="0" borderId="0" xfId="0" applyFont="1" applyAlignment="1"/>
    <xf numFmtId="0" fontId="14" fillId="0" borderId="0" xfId="0" applyFont="1" applyBorder="1" applyAlignment="1">
      <alignment wrapText="1"/>
    </xf>
    <xf numFmtId="0" fontId="2" fillId="0" borderId="0" xfId="0" applyFont="1" applyAlignment="1"/>
    <xf numFmtId="0" fontId="21"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0" xfId="0" applyFont="1" applyAlignment="1">
      <alignment horizontal="center"/>
    </xf>
    <xf numFmtId="0" fontId="14" fillId="0" borderId="0" xfId="0" applyFont="1" applyAlignment="1">
      <alignment horizontal="center"/>
    </xf>
    <xf numFmtId="0" fontId="14" fillId="0" borderId="0" xfId="0" applyFont="1" applyBorder="1" applyAlignment="1">
      <alignment horizontal="center" wrapText="1"/>
    </xf>
    <xf numFmtId="0" fontId="12" fillId="0" borderId="0" xfId="0" applyFont="1" applyAlignment="1">
      <alignment horizontal="center"/>
    </xf>
    <xf numFmtId="0" fontId="13" fillId="0" borderId="0" xfId="0" applyFont="1" applyAlignment="1">
      <alignment horizontal="center"/>
    </xf>
    <xf numFmtId="0" fontId="15" fillId="0" borderId="0" xfId="0" applyFont="1" applyAlignment="1">
      <alignment horizontal="center"/>
    </xf>
    <xf numFmtId="0" fontId="1" fillId="0" borderId="0" xfId="0" applyFont="1" applyBorder="1" applyAlignment="1">
      <alignment horizontal="center" wrapText="1"/>
    </xf>
    <xf numFmtId="0" fontId="3" fillId="0" borderId="3" xfId="0" applyFont="1" applyBorder="1" applyAlignment="1">
      <alignment horizontal="left" wrapText="1"/>
    </xf>
    <xf numFmtId="0" fontId="3" fillId="0" borderId="4" xfId="0" applyFont="1" applyBorder="1" applyAlignment="1">
      <alignment horizontal="left" wrapText="1"/>
    </xf>
    <xf numFmtId="0" fontId="3" fillId="0" borderId="5" xfId="0" applyFont="1" applyBorder="1" applyAlignment="1">
      <alignment horizontal="left" wrapText="1"/>
    </xf>
    <xf numFmtId="0" fontId="18" fillId="3" borderId="3" xfId="0" quotePrefix="1" applyFont="1" applyFill="1" applyBorder="1" applyAlignment="1">
      <alignment horizontal="left" vertical="top" wrapText="1"/>
    </xf>
    <xf numFmtId="0" fontId="18" fillId="3" borderId="4" xfId="0" applyFont="1" applyFill="1" applyBorder="1" applyAlignment="1">
      <alignment horizontal="left" vertical="top" wrapText="1"/>
    </xf>
    <xf numFmtId="0" fontId="18" fillId="3" borderId="5" xfId="0" applyFont="1" applyFill="1" applyBorder="1" applyAlignment="1">
      <alignment horizontal="left" vertical="top" wrapText="1"/>
    </xf>
    <xf numFmtId="0" fontId="18" fillId="3" borderId="3" xfId="0" applyFont="1" applyFill="1" applyBorder="1" applyAlignment="1">
      <alignment horizontal="left" vertical="top" wrapText="1"/>
    </xf>
    <xf numFmtId="0" fontId="16" fillId="0" borderId="13"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15" xfId="0" applyFont="1" applyBorder="1" applyAlignment="1">
      <alignment horizontal="center" vertical="center" wrapText="1"/>
    </xf>
    <xf numFmtId="0" fontId="20" fillId="2" borderId="11" xfId="0" applyFont="1" applyFill="1" applyBorder="1" applyAlignment="1">
      <alignment horizontal="center" vertical="center" wrapText="1"/>
    </xf>
    <xf numFmtId="0" fontId="20" fillId="2" borderId="7" xfId="0" applyFont="1" applyFill="1" applyBorder="1" applyAlignment="1">
      <alignment horizontal="center" vertical="center" wrapText="1"/>
    </xf>
    <xf numFmtId="0" fontId="3" fillId="0" borderId="0" xfId="0" applyFont="1" applyAlignment="1">
      <alignment horizontal="center"/>
    </xf>
    <xf numFmtId="0" fontId="5" fillId="0" borderId="0" xfId="0" applyFont="1" applyAlignment="1">
      <alignment horizontal="center"/>
    </xf>
    <xf numFmtId="0" fontId="1" fillId="2" borderId="11"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33" fillId="4" borderId="11" xfId="0" applyNumberFormat="1" applyFont="1" applyFill="1" applyBorder="1" applyAlignment="1" applyProtection="1">
      <alignment horizontal="center" vertical="center" wrapText="1"/>
    </xf>
    <xf numFmtId="0" fontId="33" fillId="4" borderId="12" xfId="0" applyNumberFormat="1" applyFont="1" applyFill="1" applyBorder="1" applyAlignment="1" applyProtection="1">
      <alignment horizontal="center" vertical="center" wrapText="1"/>
    </xf>
    <xf numFmtId="0" fontId="33" fillId="4" borderId="7" xfId="0" applyNumberFormat="1" applyFont="1" applyFill="1" applyBorder="1" applyAlignment="1" applyProtection="1">
      <alignment horizontal="center" vertical="center" wrapText="1"/>
    </xf>
    <xf numFmtId="0" fontId="33" fillId="4" borderId="1" xfId="0" applyNumberFormat="1" applyFont="1" applyFill="1" applyBorder="1" applyAlignment="1" applyProtection="1">
      <alignment horizontal="center" vertical="center" wrapText="1"/>
    </xf>
    <xf numFmtId="0" fontId="2" fillId="0" borderId="0" xfId="0" applyFont="1" applyAlignment="1">
      <alignment horizontal="center"/>
    </xf>
    <xf numFmtId="0" fontId="31" fillId="4" borderId="1" xfId="0" applyNumberFormat="1" applyFont="1" applyFill="1" applyBorder="1" applyAlignment="1" applyProtection="1">
      <alignment horizontal="center" vertical="center" wrapText="1"/>
    </xf>
    <xf numFmtId="0" fontId="31" fillId="4" borderId="11" xfId="0" applyNumberFormat="1" applyFont="1" applyFill="1" applyBorder="1" applyAlignment="1" applyProtection="1">
      <alignment horizontal="center" vertical="center" wrapText="1"/>
    </xf>
    <xf numFmtId="0" fontId="31" fillId="4" borderId="7" xfId="0" applyNumberFormat="1" applyFont="1" applyFill="1" applyBorder="1" applyAlignment="1" applyProtection="1">
      <alignment horizontal="center" vertical="center" wrapText="1"/>
    </xf>
    <xf numFmtId="0" fontId="32" fillId="0" borderId="0" xfId="0" applyNumberFormat="1" applyFont="1" applyFill="1" applyAlignment="1" applyProtection="1">
      <alignment horizontal="center" vertical="center"/>
    </xf>
    <xf numFmtId="0" fontId="31" fillId="4" borderId="12" xfId="0" applyNumberFormat="1" applyFont="1" applyFill="1" applyBorder="1" applyAlignment="1" applyProtection="1">
      <alignment horizontal="center" vertical="center" wrapText="1"/>
    </xf>
    <xf numFmtId="0" fontId="9" fillId="0" borderId="2" xfId="0" applyFont="1" applyBorder="1" applyAlignment="1">
      <alignment horizontal="center" wrapText="1"/>
    </xf>
    <xf numFmtId="0" fontId="3" fillId="2" borderId="1" xfId="0" applyFont="1" applyFill="1" applyBorder="1" applyAlignment="1">
      <alignment horizontal="center" vertical="center" wrapText="1"/>
    </xf>
    <xf numFmtId="0" fontId="24" fillId="0" borderId="0" xfId="0" applyFont="1" applyAlignment="1">
      <alignment horizontal="center"/>
    </xf>
    <xf numFmtId="0" fontId="3" fillId="0" borderId="1" xfId="0" applyFont="1" applyBorder="1" applyAlignment="1">
      <alignment horizontal="center" vertical="center" wrapText="1"/>
    </xf>
    <xf numFmtId="0" fontId="1" fillId="0" borderId="0" xfId="0" applyFont="1" applyBorder="1" applyAlignment="1">
      <alignment horizontal="center" vertical="top" wrapText="1"/>
    </xf>
    <xf numFmtId="164" fontId="18" fillId="3" borderId="1" xfId="0" applyNumberFormat="1" applyFont="1" applyFill="1" applyBorder="1" applyAlignment="1">
      <alignment horizontal="center" vertical="center" wrapText="1"/>
    </xf>
    <xf numFmtId="1" fontId="18" fillId="3" borderId="1" xfId="0" applyNumberFormat="1" applyFont="1" applyFill="1" applyBorder="1" applyAlignment="1">
      <alignment horizontal="center" vertical="center" wrapText="1"/>
    </xf>
    <xf numFmtId="165" fontId="21" fillId="2" borderId="1" xfId="0" quotePrefix="1" applyNumberFormat="1" applyFont="1" applyFill="1" applyBorder="1" applyAlignment="1">
      <alignment horizontal="center" vertical="center" wrapText="1"/>
    </xf>
    <xf numFmtId="0" fontId="21"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428625</xdr:colOff>
      <xdr:row>2</xdr:row>
      <xdr:rowOff>19050</xdr:rowOff>
    </xdr:from>
    <xdr:to>
      <xdr:col>0</xdr:col>
      <xdr:colOff>409575</xdr:colOff>
      <xdr:row>2</xdr:row>
      <xdr:rowOff>19050</xdr:rowOff>
    </xdr:to>
    <xdr:sp macro="" textlink="">
      <xdr:nvSpPr>
        <xdr:cNvPr id="6" name="Line 1">
          <a:extLst>
            <a:ext uri="{FF2B5EF4-FFF2-40B4-BE49-F238E27FC236}">
              <a16:creationId xmlns:a16="http://schemas.microsoft.com/office/drawing/2014/main" id="{00000000-0008-0000-0000-000006000000}"/>
            </a:ext>
          </a:extLst>
        </xdr:cNvPr>
        <xdr:cNvSpPr>
          <a:spLocks noChangeShapeType="1"/>
        </xdr:cNvSpPr>
      </xdr:nvSpPr>
      <xdr:spPr bwMode="auto">
        <a:xfrm>
          <a:off x="409575" y="466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1028700</xdr:colOff>
      <xdr:row>2</xdr:row>
      <xdr:rowOff>0</xdr:rowOff>
    </xdr:from>
    <xdr:to>
      <xdr:col>5</xdr:col>
      <xdr:colOff>352425</xdr:colOff>
      <xdr:row>2</xdr:row>
      <xdr:rowOff>2</xdr:rowOff>
    </xdr:to>
    <xdr:cxnSp macro="">
      <xdr:nvCxnSpPr>
        <xdr:cNvPr id="7" name="Straight Connector 6">
          <a:extLst>
            <a:ext uri="{FF2B5EF4-FFF2-40B4-BE49-F238E27FC236}">
              <a16:creationId xmlns:a16="http://schemas.microsoft.com/office/drawing/2014/main" id="{00000000-0008-0000-0000-000007000000}"/>
            </a:ext>
          </a:extLst>
        </xdr:cNvPr>
        <xdr:cNvCxnSpPr/>
      </xdr:nvCxnSpPr>
      <xdr:spPr>
        <a:xfrm flipV="1">
          <a:off x="5248275" y="438150"/>
          <a:ext cx="2143125"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561975</xdr:colOff>
      <xdr:row>2</xdr:row>
      <xdr:rowOff>0</xdr:rowOff>
    </xdr:from>
    <xdr:to>
      <xdr:col>1</xdr:col>
      <xdr:colOff>1457325</xdr:colOff>
      <xdr:row>2</xdr:row>
      <xdr:rowOff>0</xdr:rowOff>
    </xdr:to>
    <xdr:cxnSp macro="">
      <xdr:nvCxnSpPr>
        <xdr:cNvPr id="8" name="Straight Connector 7">
          <a:extLst>
            <a:ext uri="{FF2B5EF4-FFF2-40B4-BE49-F238E27FC236}">
              <a16:creationId xmlns:a16="http://schemas.microsoft.com/office/drawing/2014/main" id="{00000000-0008-0000-0000-000008000000}"/>
            </a:ext>
          </a:extLst>
        </xdr:cNvPr>
        <xdr:cNvCxnSpPr/>
      </xdr:nvCxnSpPr>
      <xdr:spPr>
        <a:xfrm>
          <a:off x="933450" y="438150"/>
          <a:ext cx="8953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676275</xdr:colOff>
      <xdr:row>2</xdr:row>
      <xdr:rowOff>200025</xdr:rowOff>
    </xdr:from>
    <xdr:to>
      <xdr:col>1</xdr:col>
      <xdr:colOff>1704975</xdr:colOff>
      <xdr:row>3</xdr:row>
      <xdr:rowOff>1</xdr:rowOff>
    </xdr:to>
    <xdr:cxnSp macro="">
      <xdr:nvCxnSpPr>
        <xdr:cNvPr id="2" name="Straight Connector 1">
          <a:extLst>
            <a:ext uri="{FF2B5EF4-FFF2-40B4-BE49-F238E27FC236}">
              <a16:creationId xmlns:a16="http://schemas.microsoft.com/office/drawing/2014/main" id="{00000000-0008-0000-0100-000002000000}"/>
            </a:ext>
          </a:extLst>
        </xdr:cNvPr>
        <xdr:cNvCxnSpPr/>
      </xdr:nvCxnSpPr>
      <xdr:spPr>
        <a:xfrm flipV="1">
          <a:off x="1123950" y="409575"/>
          <a:ext cx="1028700" cy="952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171450</xdr:colOff>
      <xdr:row>3</xdr:row>
      <xdr:rowOff>0</xdr:rowOff>
    </xdr:from>
    <xdr:to>
      <xdr:col>6</xdr:col>
      <xdr:colOff>409575</xdr:colOff>
      <xdr:row>3</xdr:row>
      <xdr:rowOff>9525</xdr:rowOff>
    </xdr:to>
    <xdr:cxnSp macro="">
      <xdr:nvCxnSpPr>
        <xdr:cNvPr id="7" name="Straight Connector 6">
          <a:extLst>
            <a:ext uri="{FF2B5EF4-FFF2-40B4-BE49-F238E27FC236}">
              <a16:creationId xmlns:a16="http://schemas.microsoft.com/office/drawing/2014/main" id="{00000000-0008-0000-0100-000007000000}"/>
            </a:ext>
          </a:extLst>
        </xdr:cNvPr>
        <xdr:cNvCxnSpPr/>
      </xdr:nvCxnSpPr>
      <xdr:spPr>
        <a:xfrm flipV="1">
          <a:off x="3848100" y="619125"/>
          <a:ext cx="1895475"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676275</xdr:colOff>
      <xdr:row>2</xdr:row>
      <xdr:rowOff>200025</xdr:rowOff>
    </xdr:from>
    <xdr:to>
      <xdr:col>1</xdr:col>
      <xdr:colOff>1704975</xdr:colOff>
      <xdr:row>3</xdr:row>
      <xdr:rowOff>1</xdr:rowOff>
    </xdr:to>
    <xdr:cxnSp macro="">
      <xdr:nvCxnSpPr>
        <xdr:cNvPr id="2" name="Straight Connector 1">
          <a:extLst>
            <a:ext uri="{FF2B5EF4-FFF2-40B4-BE49-F238E27FC236}">
              <a16:creationId xmlns:a16="http://schemas.microsoft.com/office/drawing/2014/main" id="{00000000-0008-0000-0100-000002000000}"/>
            </a:ext>
          </a:extLst>
        </xdr:cNvPr>
        <xdr:cNvCxnSpPr/>
      </xdr:nvCxnSpPr>
      <xdr:spPr>
        <a:xfrm flipV="1">
          <a:off x="1123950" y="609600"/>
          <a:ext cx="1028700" cy="952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19050</xdr:colOff>
      <xdr:row>3</xdr:row>
      <xdr:rowOff>19050</xdr:rowOff>
    </xdr:from>
    <xdr:to>
      <xdr:col>16</xdr:col>
      <xdr:colOff>323850</xdr:colOff>
      <xdr:row>3</xdr:row>
      <xdr:rowOff>28575</xdr:rowOff>
    </xdr:to>
    <xdr:cxnSp macro="">
      <xdr:nvCxnSpPr>
        <xdr:cNvPr id="3" name="Straight Connector 2">
          <a:extLst>
            <a:ext uri="{FF2B5EF4-FFF2-40B4-BE49-F238E27FC236}">
              <a16:creationId xmlns:a16="http://schemas.microsoft.com/office/drawing/2014/main" id="{00000000-0008-0000-0100-000007000000}"/>
            </a:ext>
          </a:extLst>
        </xdr:cNvPr>
        <xdr:cNvCxnSpPr/>
      </xdr:nvCxnSpPr>
      <xdr:spPr>
        <a:xfrm flipV="1">
          <a:off x="6572250" y="638175"/>
          <a:ext cx="150495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533400</xdr:colOff>
      <xdr:row>3</xdr:row>
      <xdr:rowOff>9525</xdr:rowOff>
    </xdr:from>
    <xdr:to>
      <xdr:col>1</xdr:col>
      <xdr:colOff>171450</xdr:colOff>
      <xdr:row>3</xdr:row>
      <xdr:rowOff>9525</xdr:rowOff>
    </xdr:to>
    <xdr:cxnSp macro="">
      <xdr:nvCxnSpPr>
        <xdr:cNvPr id="5" name="Straight Connector 4"/>
        <xdr:cNvCxnSpPr/>
      </xdr:nvCxnSpPr>
      <xdr:spPr>
        <a:xfrm>
          <a:off x="533400" y="628650"/>
          <a:ext cx="12573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676275</xdr:colOff>
      <xdr:row>2</xdr:row>
      <xdr:rowOff>200025</xdr:rowOff>
    </xdr:from>
    <xdr:to>
      <xdr:col>1</xdr:col>
      <xdr:colOff>1704975</xdr:colOff>
      <xdr:row>3</xdr:row>
      <xdr:rowOff>1</xdr:rowOff>
    </xdr:to>
    <xdr:cxnSp macro="">
      <xdr:nvCxnSpPr>
        <xdr:cNvPr id="2" name="Straight Connector 1">
          <a:extLst>
            <a:ext uri="{FF2B5EF4-FFF2-40B4-BE49-F238E27FC236}">
              <a16:creationId xmlns:a16="http://schemas.microsoft.com/office/drawing/2014/main" id="{00000000-0008-0000-0100-000002000000}"/>
            </a:ext>
          </a:extLst>
        </xdr:cNvPr>
        <xdr:cNvCxnSpPr/>
      </xdr:nvCxnSpPr>
      <xdr:spPr>
        <a:xfrm flipV="1">
          <a:off x="2000250" y="609600"/>
          <a:ext cx="0" cy="952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381000</xdr:colOff>
      <xdr:row>3</xdr:row>
      <xdr:rowOff>19050</xdr:rowOff>
    </xdr:from>
    <xdr:to>
      <xdr:col>12</xdr:col>
      <xdr:colOff>485775</xdr:colOff>
      <xdr:row>3</xdr:row>
      <xdr:rowOff>28575</xdr:rowOff>
    </xdr:to>
    <xdr:cxnSp macro="">
      <xdr:nvCxnSpPr>
        <xdr:cNvPr id="3" name="Straight Connector 2">
          <a:extLst>
            <a:ext uri="{FF2B5EF4-FFF2-40B4-BE49-F238E27FC236}">
              <a16:creationId xmlns:a16="http://schemas.microsoft.com/office/drawing/2014/main" id="{00000000-0008-0000-0100-000007000000}"/>
            </a:ext>
          </a:extLst>
        </xdr:cNvPr>
        <xdr:cNvCxnSpPr/>
      </xdr:nvCxnSpPr>
      <xdr:spPr>
        <a:xfrm flipV="1">
          <a:off x="6038850" y="638175"/>
          <a:ext cx="217170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752475</xdr:colOff>
      <xdr:row>3</xdr:row>
      <xdr:rowOff>19050</xdr:rowOff>
    </xdr:from>
    <xdr:to>
      <xdr:col>1</xdr:col>
      <xdr:colOff>390525</xdr:colOff>
      <xdr:row>3</xdr:row>
      <xdr:rowOff>19050</xdr:rowOff>
    </xdr:to>
    <xdr:cxnSp macro="">
      <xdr:nvCxnSpPr>
        <xdr:cNvPr id="4" name="Straight Connector 3"/>
        <xdr:cNvCxnSpPr/>
      </xdr:nvCxnSpPr>
      <xdr:spPr>
        <a:xfrm>
          <a:off x="752475" y="638175"/>
          <a:ext cx="17049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533400</xdr:colOff>
      <xdr:row>2</xdr:row>
      <xdr:rowOff>0</xdr:rowOff>
    </xdr:from>
    <xdr:to>
      <xdr:col>1</xdr:col>
      <xdr:colOff>1704975</xdr:colOff>
      <xdr:row>2</xdr:row>
      <xdr:rowOff>0</xdr:rowOff>
    </xdr:to>
    <xdr:cxnSp macro="">
      <xdr:nvCxnSpPr>
        <xdr:cNvPr id="2" name="Straight Connector 1">
          <a:extLst>
            <a:ext uri="{FF2B5EF4-FFF2-40B4-BE49-F238E27FC236}">
              <a16:creationId xmlns:a16="http://schemas.microsoft.com/office/drawing/2014/main" id="{00000000-0008-0000-0200-000002000000}"/>
            </a:ext>
          </a:extLst>
        </xdr:cNvPr>
        <xdr:cNvCxnSpPr/>
      </xdr:nvCxnSpPr>
      <xdr:spPr>
        <a:xfrm>
          <a:off x="981075" y="419100"/>
          <a:ext cx="117157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619125</xdr:colOff>
      <xdr:row>2</xdr:row>
      <xdr:rowOff>0</xdr:rowOff>
    </xdr:from>
    <xdr:to>
      <xdr:col>1</xdr:col>
      <xdr:colOff>1504950</xdr:colOff>
      <xdr:row>2</xdr:row>
      <xdr:rowOff>9525</xdr:rowOff>
    </xdr:to>
    <xdr:cxnSp macro="">
      <xdr:nvCxnSpPr>
        <xdr:cNvPr id="2" name="Straight Connector 1">
          <a:extLst>
            <a:ext uri="{FF2B5EF4-FFF2-40B4-BE49-F238E27FC236}">
              <a16:creationId xmlns:a16="http://schemas.microsoft.com/office/drawing/2014/main" id="{00000000-0008-0000-0300-000002000000}"/>
            </a:ext>
          </a:extLst>
        </xdr:cNvPr>
        <xdr:cNvCxnSpPr/>
      </xdr:nvCxnSpPr>
      <xdr:spPr>
        <a:xfrm flipV="1">
          <a:off x="942975" y="419100"/>
          <a:ext cx="885825"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
  <sheetViews>
    <sheetView zoomScale="115" zoomScaleNormal="115" workbookViewId="0">
      <selection activeCell="C10" sqref="C10:F10"/>
    </sheetView>
  </sheetViews>
  <sheetFormatPr defaultRowHeight="15.75" x14ac:dyDescent="0.25"/>
  <cols>
    <col min="1" max="1" width="5.5703125" customWidth="1"/>
    <col min="2" max="2" width="36.5703125" customWidth="1"/>
    <col min="3" max="3" width="21.140625" customWidth="1"/>
    <col min="4" max="6" width="21.140625" style="17" customWidth="1"/>
    <col min="7" max="7" width="20.5703125" style="17" customWidth="1"/>
    <col min="8" max="8" width="3.28515625" style="17" customWidth="1"/>
    <col min="9" max="9" width="4.85546875" style="17" customWidth="1"/>
    <col min="10" max="12" width="5" customWidth="1"/>
    <col min="13" max="16" width="4.5703125" customWidth="1"/>
  </cols>
  <sheetData>
    <row r="1" spans="1:16" s="26" customFormat="1" x14ac:dyDescent="0.25">
      <c r="A1" s="160" t="s">
        <v>156</v>
      </c>
      <c r="B1" s="160"/>
      <c r="D1" s="157" t="s">
        <v>157</v>
      </c>
      <c r="E1" s="157"/>
      <c r="F1" s="157"/>
      <c r="G1" s="30" t="s">
        <v>68</v>
      </c>
    </row>
    <row r="2" spans="1:16" s="26" customFormat="1" ht="18.75" x14ac:dyDescent="0.3">
      <c r="A2" s="161" t="s">
        <v>158</v>
      </c>
      <c r="B2" s="161"/>
      <c r="D2" s="158" t="s">
        <v>159</v>
      </c>
      <c r="E2" s="158"/>
      <c r="F2" s="158"/>
      <c r="G2" s="29"/>
    </row>
    <row r="3" spans="1:16" s="26" customFormat="1" ht="16.5" x14ac:dyDescent="0.25">
      <c r="A3" s="162"/>
      <c r="B3" s="162"/>
    </row>
    <row r="4" spans="1:16" ht="18.75" x14ac:dyDescent="0.3">
      <c r="A4" s="158" t="s">
        <v>0</v>
      </c>
      <c r="B4" s="158"/>
      <c r="C4" s="158"/>
      <c r="D4" s="158"/>
      <c r="E4" s="158"/>
      <c r="F4" s="158"/>
      <c r="G4" s="158"/>
      <c r="H4" s="16"/>
      <c r="I4" s="16"/>
      <c r="J4" s="16"/>
      <c r="K4" s="16"/>
      <c r="L4" s="16"/>
      <c r="M4" s="16"/>
      <c r="N4" s="16"/>
      <c r="O4" s="16"/>
      <c r="P4" s="16"/>
    </row>
    <row r="5" spans="1:16" s="13" customFormat="1" ht="15.75" customHeight="1" x14ac:dyDescent="0.3">
      <c r="A5" s="159" t="s">
        <v>216</v>
      </c>
      <c r="B5" s="159"/>
      <c r="C5" s="159"/>
      <c r="D5" s="159"/>
      <c r="E5" s="159"/>
      <c r="F5" s="159"/>
      <c r="G5" s="159"/>
      <c r="H5" s="19"/>
      <c r="I5" s="19"/>
      <c r="J5" s="19"/>
      <c r="K5" s="19"/>
      <c r="L5" s="19"/>
      <c r="M5" s="19"/>
      <c r="N5" s="19"/>
      <c r="O5" s="19"/>
      <c r="P5" s="19"/>
    </row>
    <row r="6" spans="1:16" s="13" customFormat="1" x14ac:dyDescent="0.25">
      <c r="A6" s="18"/>
      <c r="B6" s="18"/>
      <c r="C6" s="18"/>
      <c r="D6" s="18"/>
      <c r="E6" s="18"/>
      <c r="F6" s="18"/>
      <c r="G6" s="18"/>
      <c r="H6" s="18"/>
      <c r="I6" s="18"/>
      <c r="J6" s="18"/>
      <c r="K6" s="18"/>
      <c r="L6" s="18"/>
      <c r="M6" s="18"/>
      <c r="N6" s="18"/>
      <c r="O6" s="18"/>
      <c r="P6" s="18"/>
    </row>
    <row r="7" spans="1:16" s="13" customFormat="1" ht="15.75" customHeight="1" x14ac:dyDescent="0.25">
      <c r="A7" s="156" t="s">
        <v>1</v>
      </c>
      <c r="B7" s="156" t="s">
        <v>2</v>
      </c>
      <c r="C7" s="156" t="s">
        <v>69</v>
      </c>
      <c r="D7" s="156"/>
      <c r="E7" s="156"/>
      <c r="F7" s="156"/>
      <c r="G7" s="156"/>
      <c r="H7" s="18"/>
      <c r="I7" s="18"/>
      <c r="J7" s="18"/>
      <c r="K7" s="18"/>
      <c r="L7" s="18"/>
      <c r="M7" s="18"/>
      <c r="N7" s="18"/>
      <c r="O7" s="18"/>
      <c r="P7" s="18"/>
    </row>
    <row r="8" spans="1:16" s="13" customFormat="1" x14ac:dyDescent="0.25">
      <c r="A8" s="156"/>
      <c r="B8" s="156"/>
      <c r="C8" s="12" t="s">
        <v>77</v>
      </c>
      <c r="D8" s="12" t="s">
        <v>78</v>
      </c>
      <c r="E8" s="12" t="s">
        <v>79</v>
      </c>
      <c r="F8" s="12" t="s">
        <v>80</v>
      </c>
      <c r="G8" s="12" t="s">
        <v>81</v>
      </c>
      <c r="H8" s="18"/>
      <c r="I8" s="18"/>
      <c r="J8" s="18"/>
      <c r="K8" s="18"/>
      <c r="L8" s="18"/>
      <c r="M8" s="18"/>
      <c r="N8" s="18"/>
      <c r="O8" s="18"/>
      <c r="P8" s="18"/>
    </row>
    <row r="9" spans="1:16" s="13" customFormat="1" ht="126" x14ac:dyDescent="0.25">
      <c r="A9" s="12" t="s">
        <v>3</v>
      </c>
      <c r="B9" s="8" t="s">
        <v>70</v>
      </c>
      <c r="C9" s="27" t="s">
        <v>217</v>
      </c>
      <c r="D9" s="99" t="s">
        <v>218</v>
      </c>
      <c r="E9" s="101" t="s">
        <v>219</v>
      </c>
      <c r="F9" s="101" t="s">
        <v>220</v>
      </c>
      <c r="G9" s="100" t="s">
        <v>221</v>
      </c>
      <c r="H9" s="18"/>
      <c r="I9" s="18"/>
      <c r="J9" s="18"/>
      <c r="K9" s="18" t="s">
        <v>160</v>
      </c>
      <c r="L9" s="18"/>
      <c r="M9" s="18"/>
      <c r="N9" s="18"/>
      <c r="O9" s="18"/>
      <c r="P9" s="18"/>
    </row>
    <row r="10" spans="1:16" s="13" customFormat="1" ht="107.25" customHeight="1" x14ac:dyDescent="0.25">
      <c r="A10" s="12" t="s">
        <v>4</v>
      </c>
      <c r="B10" s="8" t="s">
        <v>71</v>
      </c>
      <c r="C10" s="171" t="s">
        <v>205</v>
      </c>
      <c r="D10" s="172"/>
      <c r="E10" s="172"/>
      <c r="F10" s="173"/>
      <c r="G10" s="94" t="s">
        <v>206</v>
      </c>
      <c r="H10" s="18"/>
      <c r="I10" s="18"/>
      <c r="J10" s="18"/>
      <c r="K10" s="18"/>
      <c r="L10" s="18"/>
      <c r="M10" s="18"/>
      <c r="N10" s="18"/>
      <c r="O10" s="18"/>
      <c r="P10" s="18"/>
    </row>
    <row r="11" spans="1:16" s="13" customFormat="1" ht="68.25" customHeight="1" x14ac:dyDescent="0.25">
      <c r="A11" s="12" t="s">
        <v>5</v>
      </c>
      <c r="B11" s="8" t="s">
        <v>72</v>
      </c>
      <c r="C11" s="164" t="s">
        <v>207</v>
      </c>
      <c r="D11" s="165"/>
      <c r="E11" s="165"/>
      <c r="F11" s="165"/>
      <c r="G11" s="166"/>
      <c r="H11" s="18"/>
      <c r="I11" s="18"/>
      <c r="J11" s="18"/>
      <c r="K11" s="18"/>
      <c r="L11" s="18"/>
      <c r="M11" s="18"/>
      <c r="N11" s="18"/>
      <c r="O11" s="18"/>
      <c r="P11" s="18"/>
    </row>
    <row r="12" spans="1:16" s="13" customFormat="1" ht="69.75" customHeight="1" x14ac:dyDescent="0.25">
      <c r="A12" s="12" t="s">
        <v>6</v>
      </c>
      <c r="B12" s="8" t="s">
        <v>73</v>
      </c>
      <c r="C12" s="167" t="s">
        <v>189</v>
      </c>
      <c r="D12" s="168"/>
      <c r="E12" s="168"/>
      <c r="F12" s="168"/>
      <c r="G12" s="169"/>
      <c r="H12" s="18"/>
      <c r="I12" s="18"/>
      <c r="J12" s="18"/>
      <c r="K12" s="18"/>
      <c r="L12" s="18"/>
      <c r="M12" s="18"/>
      <c r="N12" s="18"/>
      <c r="O12" s="18"/>
      <c r="P12" s="18"/>
    </row>
    <row r="13" spans="1:16" s="13" customFormat="1" ht="54" customHeight="1" x14ac:dyDescent="0.25">
      <c r="A13" s="12" t="s">
        <v>11</v>
      </c>
      <c r="B13" s="8" t="s">
        <v>74</v>
      </c>
      <c r="C13" s="170" t="s">
        <v>161</v>
      </c>
      <c r="D13" s="168"/>
      <c r="E13" s="168"/>
      <c r="F13" s="168"/>
      <c r="G13" s="169"/>
      <c r="H13" s="18"/>
      <c r="I13" s="18"/>
      <c r="J13" s="18"/>
      <c r="K13" s="18"/>
      <c r="L13" s="18"/>
      <c r="M13" s="18"/>
      <c r="N13" s="18"/>
      <c r="O13" s="18"/>
      <c r="P13" s="18"/>
    </row>
    <row r="14" spans="1:16" s="13" customFormat="1" ht="31.5" x14ac:dyDescent="0.25">
      <c r="A14" s="12" t="s">
        <v>12</v>
      </c>
      <c r="B14" s="8" t="s">
        <v>75</v>
      </c>
      <c r="C14" s="28" t="s">
        <v>162</v>
      </c>
      <c r="D14" s="28" t="s">
        <v>163</v>
      </c>
      <c r="E14" s="28" t="s">
        <v>164</v>
      </c>
      <c r="F14" s="28" t="s">
        <v>165</v>
      </c>
      <c r="G14" s="28" t="s">
        <v>190</v>
      </c>
      <c r="H14" s="18"/>
      <c r="I14" s="18"/>
      <c r="J14" s="18"/>
      <c r="K14" s="18"/>
      <c r="L14" s="18"/>
      <c r="M14" s="18"/>
      <c r="N14" s="18"/>
      <c r="O14" s="18"/>
      <c r="P14" s="18"/>
    </row>
    <row r="15" spans="1:16" s="13" customFormat="1" x14ac:dyDescent="0.25">
      <c r="A15" s="18"/>
      <c r="B15" s="18"/>
      <c r="C15" s="18"/>
      <c r="D15" s="18"/>
      <c r="E15" s="18"/>
      <c r="F15" s="18"/>
      <c r="G15" s="18"/>
      <c r="H15" s="18"/>
      <c r="I15" s="18"/>
      <c r="J15" s="18"/>
      <c r="K15" s="18"/>
      <c r="L15" s="18"/>
      <c r="M15" s="18"/>
      <c r="N15" s="18"/>
      <c r="O15" s="18"/>
      <c r="P15" s="18"/>
    </row>
    <row r="16" spans="1:16" s="13" customFormat="1" x14ac:dyDescent="0.25">
      <c r="A16" s="18"/>
      <c r="B16" s="18"/>
      <c r="C16" s="18"/>
      <c r="E16" s="18"/>
      <c r="F16" s="7" t="s">
        <v>222</v>
      </c>
      <c r="G16" s="18"/>
      <c r="H16" s="18"/>
      <c r="I16" s="18"/>
      <c r="J16" s="18"/>
      <c r="K16" s="18"/>
      <c r="L16" s="18"/>
      <c r="M16" s="18"/>
      <c r="N16" s="18"/>
      <c r="O16" s="18"/>
      <c r="P16" s="18"/>
    </row>
    <row r="17" spans="1:16" s="13" customFormat="1" x14ac:dyDescent="0.25">
      <c r="A17" s="18"/>
      <c r="B17" s="18"/>
      <c r="C17" s="18"/>
      <c r="E17" s="18"/>
      <c r="F17" s="7" t="s">
        <v>9</v>
      </c>
      <c r="G17" s="18"/>
      <c r="H17" s="18"/>
      <c r="I17" s="18"/>
      <c r="J17" s="18"/>
      <c r="K17" s="18"/>
      <c r="L17" s="18"/>
      <c r="M17" s="18"/>
      <c r="N17" s="18"/>
      <c r="O17" s="18"/>
      <c r="P17" s="18"/>
    </row>
    <row r="18" spans="1:16" s="13" customFormat="1" x14ac:dyDescent="0.25">
      <c r="A18" s="18"/>
      <c r="B18" s="18"/>
      <c r="C18" s="18"/>
      <c r="E18" s="18"/>
      <c r="F18" s="7"/>
      <c r="G18" s="18"/>
      <c r="H18" s="18"/>
      <c r="I18" s="18"/>
      <c r="J18" s="18"/>
      <c r="K18" s="18"/>
      <c r="L18" s="18"/>
      <c r="M18" s="18"/>
      <c r="N18" s="18"/>
      <c r="O18" s="18"/>
      <c r="P18" s="18"/>
    </row>
    <row r="19" spans="1:16" s="13" customFormat="1" x14ac:dyDescent="0.25">
      <c r="A19" s="18"/>
      <c r="B19" s="18"/>
      <c r="C19" s="18"/>
      <c r="D19" s="18"/>
      <c r="E19" s="18"/>
      <c r="F19" s="18"/>
      <c r="G19" s="18"/>
      <c r="H19" s="18"/>
      <c r="I19" s="18"/>
      <c r="J19" s="18"/>
      <c r="K19" s="18"/>
      <c r="L19" s="18"/>
      <c r="M19" s="18"/>
      <c r="N19" s="18"/>
      <c r="O19" s="18"/>
      <c r="P19" s="18"/>
    </row>
    <row r="20" spans="1:16" s="13" customFormat="1" x14ac:dyDescent="0.25">
      <c r="A20" s="18"/>
      <c r="B20" s="18"/>
      <c r="C20" s="18"/>
      <c r="D20" s="18"/>
      <c r="E20" s="18"/>
      <c r="F20" s="18"/>
      <c r="G20" s="18"/>
      <c r="H20" s="18"/>
      <c r="I20" s="18"/>
      <c r="J20" s="18"/>
      <c r="K20" s="18"/>
      <c r="L20" s="18"/>
      <c r="M20" s="18"/>
      <c r="N20" s="18"/>
      <c r="O20" s="18"/>
      <c r="P20" s="18"/>
    </row>
    <row r="21" spans="1:16" s="13" customFormat="1" x14ac:dyDescent="0.25">
      <c r="A21" s="18"/>
      <c r="B21" s="18"/>
      <c r="C21" s="18"/>
      <c r="D21" s="18"/>
      <c r="E21" s="163" t="s">
        <v>209</v>
      </c>
      <c r="F21" s="163"/>
      <c r="G21" s="163"/>
      <c r="H21" s="18"/>
      <c r="I21" s="18"/>
      <c r="J21" s="18"/>
      <c r="K21" s="18"/>
      <c r="L21" s="18"/>
      <c r="M21" s="18"/>
      <c r="N21" s="18"/>
      <c r="O21" s="18"/>
      <c r="P21" s="18"/>
    </row>
    <row r="22" spans="1:16" s="13" customFormat="1" x14ac:dyDescent="0.25">
      <c r="A22" s="18"/>
      <c r="B22" s="18"/>
      <c r="C22" s="18"/>
      <c r="D22" s="18"/>
      <c r="E22" s="18"/>
      <c r="F22" s="18"/>
      <c r="G22" s="18"/>
      <c r="H22" s="18"/>
      <c r="I22" s="18"/>
      <c r="J22" s="18"/>
      <c r="K22" s="18"/>
      <c r="L22" s="18"/>
      <c r="M22" s="18"/>
      <c r="N22" s="18"/>
      <c r="O22" s="18"/>
      <c r="P22" s="18"/>
    </row>
    <row r="23" spans="1:16" s="13" customFormat="1" x14ac:dyDescent="0.25">
      <c r="A23" s="18"/>
      <c r="B23" s="18"/>
      <c r="C23" s="18"/>
      <c r="D23" s="18"/>
      <c r="E23" s="18"/>
      <c r="F23" s="18"/>
      <c r="G23" s="18"/>
      <c r="H23" s="18"/>
      <c r="I23" s="18"/>
      <c r="J23" s="18"/>
      <c r="K23" s="18"/>
      <c r="L23" s="18"/>
      <c r="M23" s="18"/>
      <c r="N23" s="18"/>
      <c r="O23" s="18"/>
      <c r="P23" s="18"/>
    </row>
    <row r="24" spans="1:16" x14ac:dyDescent="0.25">
      <c r="A24" s="10"/>
      <c r="B24" s="10"/>
      <c r="C24" s="10"/>
      <c r="D24" s="10"/>
      <c r="E24" s="10"/>
      <c r="F24" s="10"/>
      <c r="G24" s="10"/>
      <c r="H24" s="10"/>
      <c r="I24" s="10"/>
    </row>
    <row r="25" spans="1:16" x14ac:dyDescent="0.25">
      <c r="A25" s="10"/>
      <c r="B25" s="10"/>
      <c r="C25" s="10"/>
      <c r="D25" s="10"/>
      <c r="E25" s="10"/>
      <c r="F25" s="10"/>
      <c r="G25" s="10"/>
      <c r="H25" s="10"/>
      <c r="I25" s="10"/>
    </row>
    <row r="26" spans="1:16" x14ac:dyDescent="0.25">
      <c r="A26" s="10"/>
      <c r="B26" s="10"/>
      <c r="C26" s="10"/>
      <c r="D26" s="10"/>
      <c r="E26" s="10"/>
      <c r="F26" s="10"/>
      <c r="G26" s="10"/>
      <c r="H26" s="10"/>
      <c r="I26" s="10"/>
    </row>
    <row r="27" spans="1:16" x14ac:dyDescent="0.25">
      <c r="A27" s="10"/>
      <c r="B27" s="10"/>
      <c r="C27" s="10"/>
      <c r="D27" s="10"/>
      <c r="E27" s="10"/>
      <c r="F27" s="10"/>
      <c r="G27" s="10"/>
      <c r="H27" s="10"/>
      <c r="I27" s="10"/>
    </row>
    <row r="28" spans="1:16" x14ac:dyDescent="0.25">
      <c r="A28" s="10"/>
      <c r="B28" s="10"/>
      <c r="C28" s="10"/>
      <c r="D28" s="10"/>
      <c r="E28" s="10"/>
      <c r="F28" s="10"/>
      <c r="G28" s="10"/>
      <c r="H28" s="10"/>
      <c r="I28" s="10"/>
    </row>
    <row r="29" spans="1:16" x14ac:dyDescent="0.25">
      <c r="A29" s="10"/>
      <c r="B29" s="10"/>
      <c r="C29" s="10"/>
      <c r="D29" s="10"/>
      <c r="E29" s="10"/>
      <c r="F29" s="10"/>
      <c r="G29" s="10"/>
      <c r="H29" s="10"/>
      <c r="I29" s="10"/>
    </row>
    <row r="30" spans="1:16" x14ac:dyDescent="0.25">
      <c r="A30" s="10"/>
      <c r="B30" s="10"/>
      <c r="C30" s="10"/>
      <c r="D30" s="10"/>
      <c r="E30" s="10"/>
      <c r="F30" s="10"/>
      <c r="G30" s="10"/>
      <c r="H30" s="10"/>
      <c r="I30" s="10"/>
    </row>
    <row r="31" spans="1:16" x14ac:dyDescent="0.25">
      <c r="A31" s="10"/>
      <c r="B31" s="10"/>
      <c r="C31" s="10"/>
      <c r="D31" s="10"/>
      <c r="E31" s="10"/>
      <c r="F31" s="10"/>
      <c r="G31" s="10"/>
      <c r="H31" s="10"/>
      <c r="I31" s="10"/>
    </row>
    <row r="32" spans="1:16" x14ac:dyDescent="0.25">
      <c r="A32" s="10"/>
      <c r="B32" s="10"/>
      <c r="C32" s="10"/>
      <c r="D32" s="10"/>
      <c r="E32" s="10"/>
      <c r="F32" s="10"/>
      <c r="G32" s="10"/>
      <c r="H32" s="10"/>
      <c r="I32" s="10"/>
    </row>
    <row r="33" spans="1:9" x14ac:dyDescent="0.25">
      <c r="A33" s="10"/>
      <c r="B33" s="10"/>
      <c r="C33" s="10"/>
      <c r="D33" s="10"/>
      <c r="E33" s="10"/>
      <c r="F33" s="10"/>
      <c r="G33" s="10"/>
      <c r="H33" s="10"/>
      <c r="I33" s="10"/>
    </row>
    <row r="34" spans="1:9" x14ac:dyDescent="0.25">
      <c r="A34" s="10"/>
      <c r="B34" s="10"/>
      <c r="C34" s="10"/>
      <c r="D34" s="10"/>
      <c r="E34" s="10"/>
      <c r="F34" s="10"/>
      <c r="G34" s="10"/>
      <c r="H34" s="10"/>
      <c r="I34" s="10"/>
    </row>
    <row r="35" spans="1:9" x14ac:dyDescent="0.25">
      <c r="A35" s="10"/>
      <c r="B35" s="10"/>
      <c r="C35" s="10"/>
      <c r="D35" s="10"/>
      <c r="E35" s="10"/>
      <c r="F35" s="10"/>
      <c r="G35" s="10"/>
      <c r="H35" s="10"/>
      <c r="I35" s="10"/>
    </row>
    <row r="36" spans="1:9" x14ac:dyDescent="0.25">
      <c r="A36" s="10"/>
      <c r="B36" s="10"/>
      <c r="C36" s="10"/>
      <c r="D36" s="10"/>
      <c r="E36" s="10"/>
      <c r="F36" s="10"/>
      <c r="G36" s="10"/>
      <c r="H36" s="10"/>
      <c r="I36" s="10"/>
    </row>
    <row r="37" spans="1:9" x14ac:dyDescent="0.25">
      <c r="A37" s="10"/>
      <c r="B37" s="10"/>
      <c r="C37" s="10"/>
      <c r="D37" s="10"/>
      <c r="E37" s="10"/>
      <c r="F37" s="10"/>
      <c r="G37" s="10"/>
      <c r="H37" s="10"/>
      <c r="I37" s="10"/>
    </row>
    <row r="38" spans="1:9" x14ac:dyDescent="0.25">
      <c r="A38" s="10"/>
      <c r="B38" s="10"/>
      <c r="C38" s="10"/>
      <c r="D38" s="10"/>
      <c r="E38" s="10"/>
      <c r="F38" s="10"/>
      <c r="G38" s="10"/>
      <c r="H38" s="10"/>
      <c r="I38" s="10"/>
    </row>
    <row r="39" spans="1:9" x14ac:dyDescent="0.25">
      <c r="A39" s="10"/>
      <c r="B39" s="10"/>
      <c r="C39" s="10"/>
      <c r="D39" s="10"/>
      <c r="E39" s="10"/>
      <c r="F39" s="10"/>
      <c r="G39" s="10"/>
      <c r="H39" s="10"/>
      <c r="I39" s="10"/>
    </row>
    <row r="40" spans="1:9" x14ac:dyDescent="0.25">
      <c r="A40" s="10"/>
      <c r="B40" s="10"/>
      <c r="C40" s="10"/>
      <c r="D40" s="10"/>
      <c r="E40" s="10"/>
      <c r="F40" s="10"/>
      <c r="G40" s="10"/>
      <c r="H40" s="10"/>
      <c r="I40" s="10"/>
    </row>
    <row r="41" spans="1:9" x14ac:dyDescent="0.25">
      <c r="A41" s="10"/>
      <c r="B41" s="10"/>
      <c r="C41" s="10"/>
      <c r="D41" s="10"/>
      <c r="E41" s="10"/>
      <c r="F41" s="10"/>
      <c r="G41" s="10"/>
      <c r="H41" s="10"/>
      <c r="I41" s="10"/>
    </row>
    <row r="42" spans="1:9" x14ac:dyDescent="0.25">
      <c r="A42" s="10"/>
      <c r="B42" s="10"/>
      <c r="C42" s="10"/>
      <c r="D42" s="10"/>
      <c r="E42" s="10"/>
      <c r="F42" s="10"/>
      <c r="G42" s="10"/>
      <c r="H42" s="10"/>
      <c r="I42" s="10"/>
    </row>
    <row r="43" spans="1:9" x14ac:dyDescent="0.25">
      <c r="A43" s="10"/>
      <c r="B43" s="10"/>
      <c r="C43" s="10"/>
      <c r="D43" s="10"/>
      <c r="E43" s="10"/>
      <c r="F43" s="10"/>
      <c r="G43" s="10"/>
      <c r="H43" s="10"/>
      <c r="I43" s="10"/>
    </row>
    <row r="44" spans="1:9" x14ac:dyDescent="0.25">
      <c r="A44" s="10"/>
      <c r="B44" s="10"/>
      <c r="C44" s="10"/>
      <c r="D44" s="10"/>
      <c r="E44" s="10"/>
      <c r="F44" s="10"/>
      <c r="G44" s="10"/>
      <c r="H44" s="10"/>
      <c r="I44" s="10"/>
    </row>
    <row r="45" spans="1:9" x14ac:dyDescent="0.25">
      <c r="A45" s="10"/>
      <c r="B45" s="10"/>
      <c r="C45" s="10"/>
      <c r="D45" s="10"/>
      <c r="E45" s="10"/>
      <c r="F45" s="10"/>
      <c r="G45" s="10"/>
      <c r="H45" s="10"/>
      <c r="I45" s="10"/>
    </row>
    <row r="48" spans="1:9" x14ac:dyDescent="0.25">
      <c r="E48" s="7" t="s">
        <v>8</v>
      </c>
    </row>
    <row r="49" spans="1:16" x14ac:dyDescent="0.25">
      <c r="E49" s="7" t="s">
        <v>9</v>
      </c>
    </row>
    <row r="50" spans="1:16" s="17" customFormat="1" x14ac:dyDescent="0.25">
      <c r="A50"/>
      <c r="B50"/>
      <c r="C50"/>
      <c r="E50" s="7" t="s">
        <v>10</v>
      </c>
      <c r="J50"/>
      <c r="K50"/>
      <c r="L50"/>
      <c r="M50"/>
      <c r="N50"/>
      <c r="O50"/>
      <c r="P50"/>
    </row>
  </sheetData>
  <mergeCells count="15">
    <mergeCell ref="E21:G21"/>
    <mergeCell ref="C11:G11"/>
    <mergeCell ref="C12:G12"/>
    <mergeCell ref="C13:G13"/>
    <mergeCell ref="C10:F10"/>
    <mergeCell ref="A7:A8"/>
    <mergeCell ref="B7:B8"/>
    <mergeCell ref="C7:G7"/>
    <mergeCell ref="D1:F1"/>
    <mergeCell ref="D2:F2"/>
    <mergeCell ref="A4:G4"/>
    <mergeCell ref="A5:G5"/>
    <mergeCell ref="A1:B1"/>
    <mergeCell ref="A2:B2"/>
    <mergeCell ref="A3:B3"/>
  </mergeCells>
  <pageMargins left="0.39370078740157483" right="0.19685039370078741" top="0.19685039370078741" bottom="0.19685039370078741"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0"/>
  <sheetViews>
    <sheetView topLeftCell="A187" workbookViewId="0">
      <selection activeCell="N180" sqref="N180"/>
    </sheetView>
  </sheetViews>
  <sheetFormatPr defaultRowHeight="15.75" x14ac:dyDescent="0.25"/>
  <cols>
    <col min="1" max="1" width="6.7109375" style="39" customWidth="1"/>
    <col min="2" max="2" width="40.140625" customWidth="1"/>
    <col min="3" max="3" width="8.28515625" style="81" customWidth="1"/>
    <col min="4" max="8" width="8.28515625" style="17" customWidth="1"/>
    <col min="9" max="9" width="4.85546875" style="17" customWidth="1"/>
    <col min="10" max="11" width="5" customWidth="1"/>
  </cols>
  <sheetData>
    <row r="1" spans="1:11" x14ac:dyDescent="0.25">
      <c r="G1" s="30"/>
      <c r="H1" s="30" t="s">
        <v>98</v>
      </c>
    </row>
    <row r="2" spans="1:11" s="5" customFormat="1" ht="16.5" x14ac:dyDescent="0.25">
      <c r="A2" s="176" t="s">
        <v>7</v>
      </c>
      <c r="B2" s="176"/>
      <c r="C2" s="177" t="s">
        <v>157</v>
      </c>
      <c r="D2" s="177"/>
      <c r="E2" s="177"/>
      <c r="F2" s="177"/>
      <c r="G2" s="177"/>
      <c r="H2" s="177"/>
      <c r="I2" s="1"/>
    </row>
    <row r="3" spans="1:11" s="5" customFormat="1" ht="16.5" x14ac:dyDescent="0.25">
      <c r="A3" s="157" t="s">
        <v>158</v>
      </c>
      <c r="B3" s="157"/>
      <c r="C3" s="177" t="s">
        <v>159</v>
      </c>
      <c r="D3" s="177"/>
      <c r="E3" s="177"/>
      <c r="F3" s="177"/>
      <c r="G3" s="177"/>
      <c r="H3" s="177"/>
      <c r="I3" s="1"/>
    </row>
    <row r="4" spans="1:11" s="5" customFormat="1" ht="16.5" x14ac:dyDescent="0.25">
      <c r="A4" s="6"/>
      <c r="C4" s="82"/>
      <c r="D4" s="1"/>
      <c r="E4" s="1"/>
      <c r="F4" s="1"/>
      <c r="G4" s="1"/>
      <c r="H4" s="1"/>
      <c r="I4" s="1"/>
    </row>
    <row r="5" spans="1:11" ht="18.75" x14ac:dyDescent="0.3">
      <c r="A5" s="158" t="s">
        <v>0</v>
      </c>
      <c r="B5" s="158"/>
      <c r="C5" s="158"/>
      <c r="D5" s="158"/>
      <c r="E5" s="158"/>
      <c r="F5" s="158"/>
      <c r="G5" s="158"/>
      <c r="H5" s="158"/>
      <c r="I5" s="16"/>
      <c r="J5" s="16"/>
      <c r="K5" s="16"/>
    </row>
    <row r="6" spans="1:11" s="13" customFormat="1" ht="19.5" customHeight="1" x14ac:dyDescent="0.3">
      <c r="A6" s="159" t="s">
        <v>223</v>
      </c>
      <c r="B6" s="159"/>
      <c r="C6" s="159"/>
      <c r="D6" s="159"/>
      <c r="E6" s="159"/>
      <c r="F6" s="159"/>
      <c r="G6" s="159"/>
      <c r="H6" s="159"/>
      <c r="I6" s="19"/>
      <c r="J6" s="19"/>
      <c r="K6" s="19"/>
    </row>
    <row r="7" spans="1:11" s="13" customFormat="1" x14ac:dyDescent="0.25">
      <c r="A7" s="18"/>
      <c r="B7" s="18"/>
      <c r="C7" s="72"/>
      <c r="D7" s="18"/>
      <c r="E7" s="18"/>
      <c r="F7" s="18"/>
      <c r="G7" s="18"/>
      <c r="H7" s="18"/>
      <c r="I7" s="18"/>
      <c r="J7" s="18"/>
      <c r="K7" s="18"/>
    </row>
    <row r="8" spans="1:11" s="13" customFormat="1" x14ac:dyDescent="0.25">
      <c r="A8" s="156" t="s">
        <v>1</v>
      </c>
      <c r="B8" s="156" t="s">
        <v>2</v>
      </c>
      <c r="C8" s="180" t="s">
        <v>44</v>
      </c>
      <c r="D8" s="156" t="s">
        <v>76</v>
      </c>
      <c r="E8" s="156"/>
      <c r="F8" s="156"/>
      <c r="G8" s="156"/>
      <c r="H8" s="156"/>
      <c r="I8" s="18"/>
      <c r="J8" s="18"/>
      <c r="K8" s="18"/>
    </row>
    <row r="9" spans="1:11" s="13" customFormat="1" x14ac:dyDescent="0.25">
      <c r="A9" s="156"/>
      <c r="B9" s="156"/>
      <c r="C9" s="180"/>
      <c r="D9" s="12" t="s">
        <v>77</v>
      </c>
      <c r="E9" s="12" t="s">
        <v>78</v>
      </c>
      <c r="F9" s="12" t="s">
        <v>79</v>
      </c>
      <c r="G9" s="12" t="s">
        <v>80</v>
      </c>
      <c r="H9" s="12" t="s">
        <v>81</v>
      </c>
      <c r="I9" s="18"/>
      <c r="J9" s="18"/>
      <c r="K9" s="18"/>
    </row>
    <row r="10" spans="1:11" s="13" customFormat="1" x14ac:dyDescent="0.25">
      <c r="A10" s="12" t="s">
        <v>3</v>
      </c>
      <c r="B10" s="14" t="s">
        <v>82</v>
      </c>
      <c r="C10" s="83">
        <f>D10+E10+F10+G10+H10</f>
        <v>1011</v>
      </c>
      <c r="D10" s="40">
        <v>238</v>
      </c>
      <c r="E10" s="40">
        <v>198</v>
      </c>
      <c r="F10" s="40">
        <v>225</v>
      </c>
      <c r="G10" s="40">
        <v>199</v>
      </c>
      <c r="H10" s="40">
        <v>151</v>
      </c>
      <c r="I10" s="18"/>
      <c r="J10" s="18"/>
      <c r="K10" s="18"/>
    </row>
    <row r="11" spans="1:11" s="13" customFormat="1" x14ac:dyDescent="0.25">
      <c r="A11" s="12" t="s">
        <v>4</v>
      </c>
      <c r="B11" s="14" t="s">
        <v>83</v>
      </c>
      <c r="C11" s="83">
        <f t="shared" ref="C11:C14" si="0">D11+E11+F11+G11+H11</f>
        <v>1011</v>
      </c>
      <c r="D11" s="40">
        <v>238</v>
      </c>
      <c r="E11" s="40">
        <v>198</v>
      </c>
      <c r="F11" s="40">
        <v>225</v>
      </c>
      <c r="G11" s="40">
        <v>199</v>
      </c>
      <c r="H11" s="40">
        <v>151</v>
      </c>
      <c r="I11" s="18"/>
      <c r="J11" s="18"/>
      <c r="K11" s="18"/>
    </row>
    <row r="12" spans="1:11" s="13" customFormat="1" ht="21" customHeight="1" x14ac:dyDescent="0.25">
      <c r="A12" s="12" t="s">
        <v>5</v>
      </c>
      <c r="B12" s="14" t="s">
        <v>84</v>
      </c>
      <c r="C12" s="83">
        <f t="shared" si="0"/>
        <v>1011</v>
      </c>
      <c r="D12" s="40">
        <v>238</v>
      </c>
      <c r="E12" s="40">
        <v>198</v>
      </c>
      <c r="F12" s="40">
        <v>225</v>
      </c>
      <c r="G12" s="40">
        <v>199</v>
      </c>
      <c r="H12" s="40">
        <v>151</v>
      </c>
      <c r="I12" s="18"/>
      <c r="J12" s="18"/>
      <c r="K12" s="18"/>
    </row>
    <row r="13" spans="1:11" s="13" customFormat="1" x14ac:dyDescent="0.25">
      <c r="A13" s="12">
        <v>1</v>
      </c>
      <c r="B13" s="14" t="s">
        <v>166</v>
      </c>
      <c r="C13" s="83"/>
      <c r="D13" s="40"/>
      <c r="E13" s="40"/>
      <c r="F13" s="40"/>
      <c r="G13" s="40"/>
      <c r="H13" s="40"/>
      <c r="I13" s="18"/>
      <c r="J13" s="18"/>
      <c r="K13" s="18"/>
    </row>
    <row r="14" spans="1:11" s="56" customFormat="1" x14ac:dyDescent="0.25">
      <c r="A14" s="31">
        <v>1.1000000000000001</v>
      </c>
      <c r="B14" s="53" t="s">
        <v>167</v>
      </c>
      <c r="C14" s="83">
        <f t="shared" si="0"/>
        <v>1011</v>
      </c>
      <c r="D14" s="78">
        <v>238</v>
      </c>
      <c r="E14" s="78">
        <v>198</v>
      </c>
      <c r="F14" s="78">
        <v>225</v>
      </c>
      <c r="G14" s="78">
        <v>199</v>
      </c>
      <c r="H14" s="78">
        <v>151</v>
      </c>
      <c r="I14" s="55"/>
      <c r="J14" s="67"/>
      <c r="K14" s="67"/>
    </row>
    <row r="15" spans="1:11" s="13" customFormat="1" x14ac:dyDescent="0.25">
      <c r="A15" s="181" t="s">
        <v>95</v>
      </c>
      <c r="B15" s="52" t="s">
        <v>85</v>
      </c>
      <c r="C15" s="75">
        <f>D15+E15+F15+G15+H15</f>
        <v>637</v>
      </c>
      <c r="D15" s="41">
        <v>153</v>
      </c>
      <c r="E15" s="42">
        <v>134</v>
      </c>
      <c r="F15" s="42">
        <v>143</v>
      </c>
      <c r="G15" s="42">
        <v>113</v>
      </c>
      <c r="H15" s="42">
        <v>94</v>
      </c>
      <c r="I15" s="63"/>
      <c r="J15" s="18"/>
      <c r="K15" s="18"/>
    </row>
    <row r="16" spans="1:11" s="13" customFormat="1" x14ac:dyDescent="0.25">
      <c r="A16" s="182"/>
      <c r="B16" s="35" t="s">
        <v>86</v>
      </c>
      <c r="C16" s="84">
        <f>C15/C10*100</f>
        <v>63.00692383778437</v>
      </c>
      <c r="D16" s="43">
        <f t="shared" ref="D16:H16" si="1">D15/D10*100</f>
        <v>64.285714285714292</v>
      </c>
      <c r="E16" s="43">
        <f t="shared" si="1"/>
        <v>67.676767676767682</v>
      </c>
      <c r="F16" s="43">
        <f t="shared" si="1"/>
        <v>63.555555555555557</v>
      </c>
      <c r="G16" s="43">
        <f t="shared" si="1"/>
        <v>56.78391959798995</v>
      </c>
      <c r="H16" s="43">
        <f t="shared" si="1"/>
        <v>62.251655629139066</v>
      </c>
      <c r="I16" s="18"/>
      <c r="J16" s="18"/>
      <c r="K16" s="18"/>
    </row>
    <row r="17" spans="1:11" s="13" customFormat="1" x14ac:dyDescent="0.25">
      <c r="A17" s="181" t="s">
        <v>96</v>
      </c>
      <c r="B17" s="34" t="s">
        <v>87</v>
      </c>
      <c r="C17" s="75">
        <f>D17+E17+F17+G17+H17</f>
        <v>357</v>
      </c>
      <c r="D17" s="42">
        <v>74</v>
      </c>
      <c r="E17" s="42">
        <v>62</v>
      </c>
      <c r="F17" s="42">
        <v>80</v>
      </c>
      <c r="G17" s="42">
        <v>85</v>
      </c>
      <c r="H17" s="42">
        <v>56</v>
      </c>
      <c r="I17" s="18"/>
      <c r="J17" s="18"/>
      <c r="K17" s="18"/>
    </row>
    <row r="18" spans="1:11" s="13" customFormat="1" x14ac:dyDescent="0.25">
      <c r="A18" s="182"/>
      <c r="B18" s="35" t="s">
        <v>86</v>
      </c>
      <c r="C18" s="84">
        <f>C17/C10*100</f>
        <v>35.311572700296736</v>
      </c>
      <c r="D18" s="43">
        <f>D17/D10*100</f>
        <v>31.092436974789916</v>
      </c>
      <c r="E18" s="43">
        <f t="shared" ref="E18:H18" si="2">E17/E10*100</f>
        <v>31.313131313131315</v>
      </c>
      <c r="F18" s="43">
        <f t="shared" si="2"/>
        <v>35.555555555555557</v>
      </c>
      <c r="G18" s="43">
        <f t="shared" si="2"/>
        <v>42.713567839195981</v>
      </c>
      <c r="H18" s="43">
        <f t="shared" si="2"/>
        <v>37.086092715231786</v>
      </c>
      <c r="I18" s="18"/>
      <c r="J18" s="18"/>
      <c r="K18" s="18"/>
    </row>
    <row r="19" spans="1:11" s="13" customFormat="1" x14ac:dyDescent="0.25">
      <c r="A19" s="181" t="s">
        <v>175</v>
      </c>
      <c r="B19" s="34" t="s">
        <v>88</v>
      </c>
      <c r="C19" s="75">
        <f>D19+E19+F19+G19+H19</f>
        <v>7</v>
      </c>
      <c r="D19" s="42">
        <v>7</v>
      </c>
      <c r="E19" s="42"/>
      <c r="F19" s="42"/>
      <c r="G19" s="42"/>
      <c r="H19" s="42"/>
      <c r="I19" s="18"/>
      <c r="J19" s="18"/>
      <c r="K19" s="18"/>
    </row>
    <row r="20" spans="1:11" s="13" customFormat="1" x14ac:dyDescent="0.25">
      <c r="A20" s="182"/>
      <c r="B20" s="35" t="s">
        <v>86</v>
      </c>
      <c r="C20" s="84">
        <f>C19/C10*100</f>
        <v>0.6923837784371909</v>
      </c>
      <c r="D20" s="43">
        <f t="shared" ref="D20:H20" si="3">D19/D10*100</f>
        <v>2.9411764705882351</v>
      </c>
      <c r="E20" s="43">
        <f t="shared" si="3"/>
        <v>0</v>
      </c>
      <c r="F20" s="43">
        <f t="shared" si="3"/>
        <v>0</v>
      </c>
      <c r="G20" s="43">
        <f t="shared" si="3"/>
        <v>0</v>
      </c>
      <c r="H20" s="43">
        <f t="shared" si="3"/>
        <v>0</v>
      </c>
      <c r="I20" s="18"/>
      <c r="J20" s="18"/>
      <c r="K20" s="18"/>
    </row>
    <row r="21" spans="1:11" s="56" customFormat="1" x14ac:dyDescent="0.25">
      <c r="A21" s="31">
        <v>1.2</v>
      </c>
      <c r="B21" s="53" t="s">
        <v>168</v>
      </c>
      <c r="C21" s="83">
        <f t="shared" ref="C21" si="4">D21+E21+F21+G21+H21</f>
        <v>1011</v>
      </c>
      <c r="D21" s="78">
        <v>238</v>
      </c>
      <c r="E21" s="78">
        <v>198</v>
      </c>
      <c r="F21" s="78">
        <v>225</v>
      </c>
      <c r="G21" s="78">
        <v>199</v>
      </c>
      <c r="H21" s="78">
        <v>151</v>
      </c>
      <c r="I21" s="55"/>
      <c r="J21" s="67"/>
      <c r="K21" s="67"/>
    </row>
    <row r="22" spans="1:11" s="13" customFormat="1" x14ac:dyDescent="0.25">
      <c r="A22" s="181" t="s">
        <v>95</v>
      </c>
      <c r="B22" s="52" t="s">
        <v>85</v>
      </c>
      <c r="C22" s="75">
        <f>D22+E22+F22+G22+H22</f>
        <v>641</v>
      </c>
      <c r="D22" s="54">
        <v>161</v>
      </c>
      <c r="E22" s="54">
        <v>132</v>
      </c>
      <c r="F22" s="54">
        <v>140</v>
      </c>
      <c r="G22" s="54">
        <v>116</v>
      </c>
      <c r="H22" s="54">
        <v>92</v>
      </c>
      <c r="I22" s="18"/>
      <c r="J22" s="18"/>
      <c r="K22" s="18"/>
    </row>
    <row r="23" spans="1:11" s="13" customFormat="1" x14ac:dyDescent="0.25">
      <c r="A23" s="182"/>
      <c r="B23" s="35" t="s">
        <v>86</v>
      </c>
      <c r="C23" s="84">
        <f>C22/C10*100</f>
        <v>63.402571711177046</v>
      </c>
      <c r="D23" s="43">
        <f t="shared" ref="D23:H23" si="5">D22/D10*100</f>
        <v>67.64705882352942</v>
      </c>
      <c r="E23" s="43">
        <f t="shared" si="5"/>
        <v>66.666666666666657</v>
      </c>
      <c r="F23" s="43">
        <f t="shared" si="5"/>
        <v>62.222222222222221</v>
      </c>
      <c r="G23" s="43">
        <f t="shared" si="5"/>
        <v>58.291457286432156</v>
      </c>
      <c r="H23" s="43">
        <f t="shared" si="5"/>
        <v>60.927152317880797</v>
      </c>
      <c r="I23" s="18"/>
      <c r="J23" s="18"/>
      <c r="K23" s="18"/>
    </row>
    <row r="24" spans="1:11" s="13" customFormat="1" x14ac:dyDescent="0.25">
      <c r="A24" s="181" t="s">
        <v>96</v>
      </c>
      <c r="B24" s="34" t="s">
        <v>87</v>
      </c>
      <c r="C24" s="75">
        <f>D24+E24+F24+G24+H24</f>
        <v>356</v>
      </c>
      <c r="D24" s="42">
        <v>69</v>
      </c>
      <c r="E24" s="42">
        <v>64</v>
      </c>
      <c r="F24" s="42">
        <v>83</v>
      </c>
      <c r="G24" s="42">
        <v>82</v>
      </c>
      <c r="H24" s="42">
        <v>58</v>
      </c>
      <c r="I24" s="18"/>
      <c r="J24" s="18"/>
      <c r="K24" s="18"/>
    </row>
    <row r="25" spans="1:11" s="13" customFormat="1" x14ac:dyDescent="0.25">
      <c r="A25" s="182"/>
      <c r="B25" s="35" t="s">
        <v>86</v>
      </c>
      <c r="C25" s="84">
        <f>C24/C10*100</f>
        <v>35.212660731948567</v>
      </c>
      <c r="D25" s="43">
        <f t="shared" ref="D25:H25" si="6">D24/D10*100</f>
        <v>28.991596638655466</v>
      </c>
      <c r="E25" s="43">
        <f t="shared" si="6"/>
        <v>32.323232323232325</v>
      </c>
      <c r="F25" s="43">
        <f t="shared" si="6"/>
        <v>36.888888888888886</v>
      </c>
      <c r="G25" s="43">
        <f t="shared" si="6"/>
        <v>41.206030150753769</v>
      </c>
      <c r="H25" s="43">
        <f t="shared" si="6"/>
        <v>38.410596026490069</v>
      </c>
      <c r="I25" s="18"/>
      <c r="J25" s="18"/>
      <c r="K25" s="18"/>
    </row>
    <row r="26" spans="1:11" s="13" customFormat="1" x14ac:dyDescent="0.25">
      <c r="A26" s="181" t="s">
        <v>175</v>
      </c>
      <c r="B26" s="34" t="s">
        <v>88</v>
      </c>
      <c r="C26" s="75">
        <f>D26+E26+F26+G26+H26</f>
        <v>4</v>
      </c>
      <c r="D26" s="42">
        <v>4</v>
      </c>
      <c r="E26" s="42"/>
      <c r="F26" s="42"/>
      <c r="G26" s="42"/>
      <c r="H26" s="42"/>
      <c r="I26" s="18"/>
      <c r="J26" s="18"/>
      <c r="K26" s="18"/>
    </row>
    <row r="27" spans="1:11" s="13" customFormat="1" x14ac:dyDescent="0.25">
      <c r="A27" s="182"/>
      <c r="B27" s="35" t="s">
        <v>86</v>
      </c>
      <c r="C27" s="84">
        <f>C26/C10*100</f>
        <v>0.39564787339268048</v>
      </c>
      <c r="D27" s="43">
        <f t="shared" ref="D27:H27" si="7">D26/D10*100</f>
        <v>1.680672268907563</v>
      </c>
      <c r="E27" s="43">
        <f t="shared" si="7"/>
        <v>0</v>
      </c>
      <c r="F27" s="43">
        <f t="shared" si="7"/>
        <v>0</v>
      </c>
      <c r="G27" s="43">
        <f t="shared" si="7"/>
        <v>0</v>
      </c>
      <c r="H27" s="43">
        <f t="shared" si="7"/>
        <v>0</v>
      </c>
      <c r="I27" s="18"/>
      <c r="J27" s="18"/>
      <c r="K27" s="18"/>
    </row>
    <row r="28" spans="1:11" s="13" customFormat="1" x14ac:dyDescent="0.25">
      <c r="A28" s="31">
        <v>1.3</v>
      </c>
      <c r="B28" s="53" t="s">
        <v>169</v>
      </c>
      <c r="C28" s="83">
        <f t="shared" ref="C28" si="8">D28+E28+F28+G28+H28</f>
        <v>1011</v>
      </c>
      <c r="D28" s="78">
        <v>238</v>
      </c>
      <c r="E28" s="78">
        <v>198</v>
      </c>
      <c r="F28" s="78">
        <v>225</v>
      </c>
      <c r="G28" s="78">
        <v>199</v>
      </c>
      <c r="H28" s="78">
        <v>151</v>
      </c>
      <c r="I28" s="18"/>
      <c r="J28" s="63"/>
      <c r="K28" s="63"/>
    </row>
    <row r="29" spans="1:11" s="13" customFormat="1" x14ac:dyDescent="0.25">
      <c r="A29" s="181" t="s">
        <v>95</v>
      </c>
      <c r="B29" s="52" t="s">
        <v>85</v>
      </c>
      <c r="C29" s="75">
        <f>D29+E29+F29+G29+H29</f>
        <v>620</v>
      </c>
      <c r="D29" s="54">
        <v>154</v>
      </c>
      <c r="E29" s="54">
        <v>132</v>
      </c>
      <c r="F29" s="54">
        <v>137</v>
      </c>
      <c r="G29" s="54">
        <v>111</v>
      </c>
      <c r="H29" s="54">
        <v>86</v>
      </c>
      <c r="I29" s="18"/>
      <c r="J29" s="18"/>
      <c r="K29" s="18"/>
    </row>
    <row r="30" spans="1:11" s="13" customFormat="1" x14ac:dyDescent="0.25">
      <c r="A30" s="182"/>
      <c r="B30" s="35" t="s">
        <v>86</v>
      </c>
      <c r="C30" s="77">
        <f t="shared" ref="C30:H30" si="9">C29/C10*100</f>
        <v>61.325420375865477</v>
      </c>
      <c r="D30" s="43">
        <f t="shared" si="9"/>
        <v>64.705882352941174</v>
      </c>
      <c r="E30" s="43">
        <f t="shared" si="9"/>
        <v>66.666666666666657</v>
      </c>
      <c r="F30" s="43">
        <f t="shared" si="9"/>
        <v>60.888888888888893</v>
      </c>
      <c r="G30" s="43">
        <f t="shared" si="9"/>
        <v>55.778894472361806</v>
      </c>
      <c r="H30" s="43">
        <f t="shared" si="9"/>
        <v>56.953642384105962</v>
      </c>
      <c r="I30" s="18"/>
      <c r="J30" s="18"/>
      <c r="K30" s="18"/>
    </row>
    <row r="31" spans="1:11" s="13" customFormat="1" x14ac:dyDescent="0.25">
      <c r="A31" s="181" t="s">
        <v>96</v>
      </c>
      <c r="B31" s="34" t="s">
        <v>87</v>
      </c>
      <c r="C31" s="75">
        <f t="shared" ref="C31:C128" si="10">D31+E31+F31+G31+H31</f>
        <v>373</v>
      </c>
      <c r="D31" s="42">
        <v>73</v>
      </c>
      <c r="E31" s="42">
        <v>64</v>
      </c>
      <c r="F31" s="42">
        <v>85</v>
      </c>
      <c r="G31" s="42">
        <v>87</v>
      </c>
      <c r="H31" s="42">
        <v>64</v>
      </c>
      <c r="I31" s="18"/>
      <c r="J31" s="18"/>
      <c r="K31" s="18"/>
    </row>
    <row r="32" spans="1:11" s="13" customFormat="1" x14ac:dyDescent="0.25">
      <c r="A32" s="182"/>
      <c r="B32" s="35" t="s">
        <v>86</v>
      </c>
      <c r="C32" s="77">
        <f t="shared" ref="C32:H32" si="11">C31/C10*100</f>
        <v>36.894164193867454</v>
      </c>
      <c r="D32" s="43">
        <f t="shared" si="11"/>
        <v>30.672268907563026</v>
      </c>
      <c r="E32" s="43">
        <f t="shared" si="11"/>
        <v>32.323232323232325</v>
      </c>
      <c r="F32" s="43">
        <f t="shared" si="11"/>
        <v>37.777777777777779</v>
      </c>
      <c r="G32" s="43">
        <f t="shared" si="11"/>
        <v>43.718592964824118</v>
      </c>
      <c r="H32" s="43">
        <f t="shared" si="11"/>
        <v>42.384105960264904</v>
      </c>
      <c r="I32" s="18"/>
      <c r="J32" s="18"/>
      <c r="K32" s="18"/>
    </row>
    <row r="33" spans="1:11" s="13" customFormat="1" x14ac:dyDescent="0.25">
      <c r="A33" s="181" t="s">
        <v>175</v>
      </c>
      <c r="B33" s="34" t="s">
        <v>88</v>
      </c>
      <c r="C33" s="75">
        <f t="shared" si="10"/>
        <v>8</v>
      </c>
      <c r="D33" s="42">
        <v>7</v>
      </c>
      <c r="E33" s="42"/>
      <c r="F33" s="42">
        <v>1</v>
      </c>
      <c r="G33" s="42"/>
      <c r="H33" s="42"/>
      <c r="I33" s="18"/>
      <c r="J33" s="18"/>
      <c r="K33" s="18"/>
    </row>
    <row r="34" spans="1:11" s="13" customFormat="1" x14ac:dyDescent="0.25">
      <c r="A34" s="182"/>
      <c r="B34" s="35" t="s">
        <v>86</v>
      </c>
      <c r="C34" s="77">
        <f t="shared" ref="C34:H34" si="12">C33/C10*100</f>
        <v>0.79129574678536096</v>
      </c>
      <c r="D34" s="43">
        <f t="shared" si="12"/>
        <v>2.9411764705882351</v>
      </c>
      <c r="E34" s="43">
        <f t="shared" si="12"/>
        <v>0</v>
      </c>
      <c r="F34" s="43">
        <f t="shared" si="12"/>
        <v>0.44444444444444442</v>
      </c>
      <c r="G34" s="43">
        <f t="shared" si="12"/>
        <v>0</v>
      </c>
      <c r="H34" s="43">
        <f t="shared" si="12"/>
        <v>0</v>
      </c>
      <c r="I34" s="18"/>
      <c r="J34" s="18"/>
      <c r="K34" s="18"/>
    </row>
    <row r="35" spans="1:11" s="13" customFormat="1" x14ac:dyDescent="0.25">
      <c r="A35" s="12">
        <v>2</v>
      </c>
      <c r="B35" s="38" t="s">
        <v>170</v>
      </c>
      <c r="C35" s="75"/>
      <c r="D35" s="40"/>
      <c r="E35" s="40"/>
      <c r="F35" s="40"/>
      <c r="G35" s="40"/>
      <c r="H35" s="40"/>
      <c r="I35" s="18"/>
      <c r="J35" s="18"/>
      <c r="K35" s="18"/>
    </row>
    <row r="36" spans="1:11" s="74" customFormat="1" x14ac:dyDescent="0.25">
      <c r="A36" s="68">
        <v>2.1</v>
      </c>
      <c r="B36" s="53" t="s">
        <v>211</v>
      </c>
      <c r="C36" s="69">
        <f t="shared" ref="C36:C37" si="13">D36+E36+F36+G36+H36</f>
        <v>430</v>
      </c>
      <c r="D36" s="70">
        <v>234</v>
      </c>
      <c r="E36" s="70">
        <v>196</v>
      </c>
      <c r="F36" s="71"/>
      <c r="G36" s="71"/>
      <c r="H36" s="71"/>
      <c r="I36" s="72"/>
      <c r="J36" s="73"/>
      <c r="K36" s="73"/>
    </row>
    <row r="37" spans="1:11" s="74" customFormat="1" x14ac:dyDescent="0.25">
      <c r="A37" s="174" t="s">
        <v>95</v>
      </c>
      <c r="B37" s="57" t="s">
        <v>85</v>
      </c>
      <c r="C37" s="75">
        <f t="shared" si="13"/>
        <v>341</v>
      </c>
      <c r="D37" s="42">
        <v>197</v>
      </c>
      <c r="E37" s="42">
        <v>144</v>
      </c>
      <c r="F37" s="42"/>
      <c r="G37" s="42"/>
      <c r="H37" s="42"/>
      <c r="I37" s="72"/>
      <c r="J37" s="72"/>
      <c r="K37" s="72"/>
    </row>
    <row r="38" spans="1:11" s="74" customFormat="1" x14ac:dyDescent="0.25">
      <c r="A38" s="175"/>
      <c r="B38" s="76" t="s">
        <v>86</v>
      </c>
      <c r="C38" s="77">
        <f>C37/C36*100</f>
        <v>79.302325581395351</v>
      </c>
      <c r="D38" s="77">
        <f t="shared" ref="D38:E38" si="14">D37/D36*100</f>
        <v>84.188034188034194</v>
      </c>
      <c r="E38" s="77">
        <f t="shared" si="14"/>
        <v>73.469387755102048</v>
      </c>
      <c r="F38" s="77"/>
      <c r="G38" s="77"/>
      <c r="H38" s="77"/>
      <c r="I38" s="72"/>
      <c r="J38" s="72"/>
      <c r="K38" s="72"/>
    </row>
    <row r="39" spans="1:11" s="74" customFormat="1" x14ac:dyDescent="0.25">
      <c r="A39" s="174" t="s">
        <v>96</v>
      </c>
      <c r="B39" s="34" t="s">
        <v>87</v>
      </c>
      <c r="C39" s="75">
        <f t="shared" ref="C39" si="15">D39+E39+F39+G39+H39</f>
        <v>89</v>
      </c>
      <c r="D39" s="42">
        <v>37</v>
      </c>
      <c r="E39" s="42">
        <v>52</v>
      </c>
      <c r="F39" s="42"/>
      <c r="G39" s="42"/>
      <c r="H39" s="42"/>
      <c r="I39" s="72"/>
      <c r="J39" s="72"/>
      <c r="K39" s="72"/>
    </row>
    <row r="40" spans="1:11" s="74" customFormat="1" x14ac:dyDescent="0.25">
      <c r="A40" s="175"/>
      <c r="B40" s="76" t="s">
        <v>86</v>
      </c>
      <c r="C40" s="77">
        <f>C39/C36*100</f>
        <v>20.697674418604649</v>
      </c>
      <c r="D40" s="77">
        <f t="shared" ref="D40:E40" si="16">D39/D36*100</f>
        <v>15.811965811965811</v>
      </c>
      <c r="E40" s="77">
        <f t="shared" si="16"/>
        <v>26.530612244897959</v>
      </c>
      <c r="F40" s="77"/>
      <c r="G40" s="77"/>
      <c r="H40" s="77"/>
      <c r="I40" s="72"/>
      <c r="J40" s="72"/>
      <c r="K40" s="72"/>
    </row>
    <row r="41" spans="1:11" s="74" customFormat="1" x14ac:dyDescent="0.25">
      <c r="A41" s="174" t="s">
        <v>175</v>
      </c>
      <c r="B41" s="34" t="s">
        <v>88</v>
      </c>
      <c r="C41" s="75">
        <f t="shared" ref="C41" si="17">D41+E41+F41+G41+H41</f>
        <v>0</v>
      </c>
      <c r="D41" s="42"/>
      <c r="E41" s="42"/>
      <c r="F41" s="42"/>
      <c r="G41" s="42"/>
      <c r="H41" s="42"/>
      <c r="I41" s="72"/>
      <c r="J41" s="72"/>
      <c r="K41" s="72"/>
    </row>
    <row r="42" spans="1:11" s="74" customFormat="1" x14ac:dyDescent="0.25">
      <c r="A42" s="175"/>
      <c r="B42" s="76" t="s">
        <v>86</v>
      </c>
      <c r="C42" s="77">
        <f>C41/C36*100</f>
        <v>0</v>
      </c>
      <c r="D42" s="77">
        <f t="shared" ref="D42:E42" si="18">D41/D10*100</f>
        <v>0</v>
      </c>
      <c r="E42" s="77">
        <f t="shared" si="18"/>
        <v>0</v>
      </c>
      <c r="F42" s="77"/>
      <c r="G42" s="77"/>
      <c r="H42" s="77"/>
      <c r="I42" s="72"/>
      <c r="J42" s="72"/>
      <c r="K42" s="72"/>
    </row>
    <row r="43" spans="1:11" s="74" customFormat="1" x14ac:dyDescent="0.25">
      <c r="A43" s="68">
        <v>2.2000000000000002</v>
      </c>
      <c r="B43" s="53" t="s">
        <v>212</v>
      </c>
      <c r="C43" s="69">
        <f t="shared" ref="C43:C44" si="19">D43+E43+F43+G43+H43</f>
        <v>430</v>
      </c>
      <c r="D43" s="70">
        <v>234</v>
      </c>
      <c r="E43" s="70">
        <v>196</v>
      </c>
      <c r="F43" s="71"/>
      <c r="G43" s="71"/>
      <c r="H43" s="71"/>
      <c r="I43" s="72"/>
      <c r="J43" s="72"/>
      <c r="K43" s="72"/>
    </row>
    <row r="44" spans="1:11" s="74" customFormat="1" x14ac:dyDescent="0.25">
      <c r="A44" s="174" t="s">
        <v>95</v>
      </c>
      <c r="B44" s="57" t="s">
        <v>85</v>
      </c>
      <c r="C44" s="75">
        <f t="shared" si="19"/>
        <v>337</v>
      </c>
      <c r="D44" s="42">
        <v>193</v>
      </c>
      <c r="E44" s="42">
        <v>144</v>
      </c>
      <c r="F44" s="42"/>
      <c r="G44" s="42"/>
      <c r="H44" s="42"/>
      <c r="I44" s="72"/>
      <c r="J44" s="73"/>
      <c r="K44" s="73"/>
    </row>
    <row r="45" spans="1:11" s="74" customFormat="1" x14ac:dyDescent="0.25">
      <c r="A45" s="175"/>
      <c r="B45" s="76" t="s">
        <v>86</v>
      </c>
      <c r="C45" s="77">
        <f>C44/C43*100</f>
        <v>78.372093023255815</v>
      </c>
      <c r="D45" s="77">
        <f t="shared" ref="D45:E45" si="20">D44/D10*100</f>
        <v>81.092436974789919</v>
      </c>
      <c r="E45" s="77">
        <f t="shared" si="20"/>
        <v>72.727272727272734</v>
      </c>
      <c r="F45" s="77"/>
      <c r="G45" s="77"/>
      <c r="H45" s="77"/>
      <c r="I45" s="72"/>
      <c r="J45" s="72"/>
      <c r="K45" s="72"/>
    </row>
    <row r="46" spans="1:11" s="74" customFormat="1" x14ac:dyDescent="0.25">
      <c r="A46" s="174" t="s">
        <v>96</v>
      </c>
      <c r="B46" s="34" t="s">
        <v>87</v>
      </c>
      <c r="C46" s="75">
        <f t="shared" ref="C46" si="21">D46+E46+F46+G46+H46</f>
        <v>93</v>
      </c>
      <c r="D46" s="42">
        <v>41</v>
      </c>
      <c r="E46" s="42">
        <v>52</v>
      </c>
      <c r="F46" s="42"/>
      <c r="G46" s="42"/>
      <c r="H46" s="42"/>
      <c r="I46" s="72"/>
      <c r="J46" s="72"/>
      <c r="K46" s="72"/>
    </row>
    <row r="47" spans="1:11" s="74" customFormat="1" x14ac:dyDescent="0.25">
      <c r="A47" s="175"/>
      <c r="B47" s="76" t="s">
        <v>86</v>
      </c>
      <c r="C47" s="77">
        <f>C46/C43*100</f>
        <v>21.627906976744185</v>
      </c>
      <c r="D47" s="77">
        <f t="shared" ref="D47:E47" si="22">D46/D10*100</f>
        <v>17.22689075630252</v>
      </c>
      <c r="E47" s="77">
        <f t="shared" si="22"/>
        <v>26.262626262626267</v>
      </c>
      <c r="F47" s="77"/>
      <c r="G47" s="77"/>
      <c r="H47" s="77"/>
      <c r="I47" s="72"/>
      <c r="J47" s="72"/>
      <c r="K47" s="72"/>
    </row>
    <row r="48" spans="1:11" s="74" customFormat="1" x14ac:dyDescent="0.25">
      <c r="A48" s="174" t="s">
        <v>175</v>
      </c>
      <c r="B48" s="34" t="s">
        <v>88</v>
      </c>
      <c r="C48" s="75">
        <f t="shared" ref="C48" si="23">D48+E48+F48+G48+H48</f>
        <v>0</v>
      </c>
      <c r="D48" s="42"/>
      <c r="E48" s="42"/>
      <c r="F48" s="42"/>
      <c r="G48" s="42"/>
      <c r="H48" s="42"/>
      <c r="I48" s="72"/>
      <c r="J48" s="72"/>
      <c r="K48" s="72"/>
    </row>
    <row r="49" spans="1:11" s="74" customFormat="1" x14ac:dyDescent="0.25">
      <c r="A49" s="175"/>
      <c r="B49" s="76" t="s">
        <v>86</v>
      </c>
      <c r="C49" s="77">
        <f>C48/C43*100</f>
        <v>0</v>
      </c>
      <c r="D49" s="77">
        <f t="shared" ref="D49:E49" si="24">D48/D10*100</f>
        <v>0</v>
      </c>
      <c r="E49" s="77">
        <f t="shared" si="24"/>
        <v>0</v>
      </c>
      <c r="F49" s="77"/>
      <c r="G49" s="77"/>
      <c r="H49" s="77"/>
      <c r="I49" s="72"/>
      <c r="J49" s="72"/>
      <c r="K49" s="72"/>
    </row>
    <row r="50" spans="1:11" s="74" customFormat="1" x14ac:dyDescent="0.25">
      <c r="A50" s="68">
        <v>2.2999999999999998</v>
      </c>
      <c r="B50" s="53" t="s">
        <v>213</v>
      </c>
      <c r="C50" s="69">
        <f t="shared" ref="C50:C51" si="25">D50+E50+F50+G50+H50</f>
        <v>430</v>
      </c>
      <c r="D50" s="70">
        <v>234</v>
      </c>
      <c r="E50" s="70">
        <v>196</v>
      </c>
      <c r="F50" s="71"/>
      <c r="G50" s="71"/>
      <c r="H50" s="71"/>
      <c r="I50" s="72"/>
      <c r="J50" s="72"/>
      <c r="K50" s="72"/>
    </row>
    <row r="51" spans="1:11" s="74" customFormat="1" x14ac:dyDescent="0.25">
      <c r="A51" s="174" t="s">
        <v>95</v>
      </c>
      <c r="B51" s="57" t="s">
        <v>85</v>
      </c>
      <c r="C51" s="75">
        <f t="shared" si="25"/>
        <v>294</v>
      </c>
      <c r="D51" s="42">
        <v>162</v>
      </c>
      <c r="E51" s="42">
        <v>132</v>
      </c>
      <c r="F51" s="42"/>
      <c r="G51" s="42"/>
      <c r="H51" s="42"/>
      <c r="I51" s="72"/>
      <c r="J51" s="72"/>
      <c r="K51" s="72"/>
    </row>
    <row r="52" spans="1:11" s="74" customFormat="1" x14ac:dyDescent="0.25">
      <c r="A52" s="175"/>
      <c r="B52" s="76" t="s">
        <v>86</v>
      </c>
      <c r="C52" s="77">
        <f>C51/C50*100</f>
        <v>68.372093023255815</v>
      </c>
      <c r="D52" s="77">
        <f t="shared" ref="D52:E52" si="26">D51/D10*100</f>
        <v>68.067226890756302</v>
      </c>
      <c r="E52" s="77">
        <f t="shared" si="26"/>
        <v>66.666666666666657</v>
      </c>
      <c r="F52" s="77"/>
      <c r="G52" s="77"/>
      <c r="H52" s="77"/>
      <c r="I52" s="72"/>
      <c r="J52" s="72"/>
      <c r="K52" s="72"/>
    </row>
    <row r="53" spans="1:11" s="74" customFormat="1" x14ac:dyDescent="0.25">
      <c r="A53" s="174" t="s">
        <v>96</v>
      </c>
      <c r="B53" s="34" t="s">
        <v>87</v>
      </c>
      <c r="C53" s="75">
        <f t="shared" ref="C53" si="27">D53+E53+F53+G53+H53</f>
        <v>133</v>
      </c>
      <c r="D53" s="42">
        <v>69</v>
      </c>
      <c r="E53" s="42">
        <v>64</v>
      </c>
      <c r="F53" s="42"/>
      <c r="G53" s="42"/>
      <c r="H53" s="42"/>
      <c r="I53" s="72"/>
      <c r="J53" s="72"/>
      <c r="K53" s="72"/>
    </row>
    <row r="54" spans="1:11" s="74" customFormat="1" x14ac:dyDescent="0.25">
      <c r="A54" s="175"/>
      <c r="B54" s="76" t="s">
        <v>86</v>
      </c>
      <c r="C54" s="77">
        <f>C53/C50*100</f>
        <v>30.930232558139537</v>
      </c>
      <c r="D54" s="77">
        <f t="shared" ref="D54:E54" si="28">D53/D10*100</f>
        <v>28.991596638655466</v>
      </c>
      <c r="E54" s="77">
        <f t="shared" si="28"/>
        <v>32.323232323232325</v>
      </c>
      <c r="F54" s="77"/>
      <c r="G54" s="77"/>
      <c r="H54" s="77"/>
      <c r="I54" s="72"/>
      <c r="J54" s="72"/>
      <c r="K54" s="72"/>
    </row>
    <row r="55" spans="1:11" s="74" customFormat="1" x14ac:dyDescent="0.25">
      <c r="A55" s="174" t="s">
        <v>175</v>
      </c>
      <c r="B55" s="34" t="s">
        <v>88</v>
      </c>
      <c r="C55" s="75">
        <f t="shared" ref="C55" si="29">D55+E55+F55+G55+H55</f>
        <v>3</v>
      </c>
      <c r="D55" s="42">
        <v>3</v>
      </c>
      <c r="E55" s="42"/>
      <c r="F55" s="42"/>
      <c r="G55" s="42"/>
      <c r="H55" s="42"/>
      <c r="I55" s="72"/>
      <c r="J55" s="72"/>
      <c r="K55" s="72"/>
    </row>
    <row r="56" spans="1:11" s="74" customFormat="1" x14ac:dyDescent="0.25">
      <c r="A56" s="175"/>
      <c r="B56" s="76" t="s">
        <v>86</v>
      </c>
      <c r="C56" s="77">
        <f>C55/C10*100</f>
        <v>0.29673590504451042</v>
      </c>
      <c r="D56" s="77">
        <f t="shared" ref="D56:E56" si="30">D55/D10*100</f>
        <v>1.2605042016806722</v>
      </c>
      <c r="E56" s="77">
        <f t="shared" si="30"/>
        <v>0</v>
      </c>
      <c r="F56" s="77"/>
      <c r="G56" s="77"/>
      <c r="H56" s="77"/>
      <c r="I56" s="72"/>
      <c r="J56" s="72"/>
      <c r="K56" s="72"/>
    </row>
    <row r="57" spans="1:11" s="74" customFormat="1" x14ac:dyDescent="0.25">
      <c r="A57" s="68">
        <v>2.4</v>
      </c>
      <c r="B57" s="53" t="s">
        <v>173</v>
      </c>
      <c r="C57" s="69">
        <f t="shared" ref="C57:C58" si="31">D57+E57+F57+G57+H57</f>
        <v>430</v>
      </c>
      <c r="D57" s="70">
        <v>234</v>
      </c>
      <c r="E57" s="70">
        <v>196</v>
      </c>
      <c r="F57" s="71"/>
      <c r="G57" s="71"/>
      <c r="H57" s="71"/>
      <c r="I57" s="72"/>
      <c r="J57" s="72"/>
      <c r="K57" s="72"/>
    </row>
    <row r="58" spans="1:11" s="74" customFormat="1" x14ac:dyDescent="0.25">
      <c r="A58" s="174" t="s">
        <v>95</v>
      </c>
      <c r="B58" s="57" t="s">
        <v>85</v>
      </c>
      <c r="C58" s="75">
        <f t="shared" si="31"/>
        <v>327</v>
      </c>
      <c r="D58" s="42">
        <v>183</v>
      </c>
      <c r="E58" s="42">
        <v>144</v>
      </c>
      <c r="F58" s="42"/>
      <c r="G58" s="42"/>
      <c r="H58" s="42"/>
      <c r="I58" s="72"/>
      <c r="J58" s="72"/>
      <c r="K58" s="72"/>
    </row>
    <row r="59" spans="1:11" s="74" customFormat="1" x14ac:dyDescent="0.25">
      <c r="A59" s="175"/>
      <c r="B59" s="76" t="s">
        <v>86</v>
      </c>
      <c r="C59" s="77">
        <f>C58/C57*100</f>
        <v>76.04651162790698</v>
      </c>
      <c r="D59" s="77">
        <f t="shared" ref="D59:E59" si="32">D58/D10*100</f>
        <v>76.890756302521012</v>
      </c>
      <c r="E59" s="77">
        <f t="shared" si="32"/>
        <v>72.727272727272734</v>
      </c>
      <c r="F59" s="77"/>
      <c r="G59" s="77"/>
      <c r="H59" s="77"/>
      <c r="I59" s="72"/>
      <c r="J59" s="72"/>
      <c r="K59" s="72"/>
    </row>
    <row r="60" spans="1:11" s="74" customFormat="1" x14ac:dyDescent="0.25">
      <c r="A60" s="174" t="s">
        <v>96</v>
      </c>
      <c r="B60" s="34" t="s">
        <v>87</v>
      </c>
      <c r="C60" s="75">
        <f t="shared" ref="C60" si="33">D60+E60+F60+G60+H60</f>
        <v>103</v>
      </c>
      <c r="D60" s="42">
        <v>51</v>
      </c>
      <c r="E60" s="42">
        <v>52</v>
      </c>
      <c r="F60" s="42"/>
      <c r="G60" s="42"/>
      <c r="H60" s="42"/>
      <c r="I60" s="72"/>
      <c r="J60" s="72"/>
      <c r="K60" s="72"/>
    </row>
    <row r="61" spans="1:11" s="74" customFormat="1" x14ac:dyDescent="0.25">
      <c r="A61" s="175"/>
      <c r="B61" s="76" t="s">
        <v>86</v>
      </c>
      <c r="C61" s="77">
        <f>C60/C57*100</f>
        <v>23.953488372093023</v>
      </c>
      <c r="D61" s="77">
        <f t="shared" ref="D61:E61" si="34">D60/D10*100</f>
        <v>21.428571428571427</v>
      </c>
      <c r="E61" s="77">
        <f t="shared" si="34"/>
        <v>26.262626262626267</v>
      </c>
      <c r="F61" s="77"/>
      <c r="G61" s="77"/>
      <c r="H61" s="77"/>
      <c r="I61" s="72"/>
      <c r="J61" s="72"/>
      <c r="K61" s="72"/>
    </row>
    <row r="62" spans="1:11" s="74" customFormat="1" x14ac:dyDescent="0.25">
      <c r="A62" s="174" t="s">
        <v>175</v>
      </c>
      <c r="B62" s="34" t="s">
        <v>88</v>
      </c>
      <c r="C62" s="75">
        <f t="shared" ref="C62" si="35">D62+E62+F62+G62+H62</f>
        <v>0</v>
      </c>
      <c r="D62" s="42"/>
      <c r="E62" s="42"/>
      <c r="F62" s="42"/>
      <c r="G62" s="42"/>
      <c r="H62" s="42"/>
      <c r="I62" s="72"/>
      <c r="J62" s="72"/>
      <c r="K62" s="72"/>
    </row>
    <row r="63" spans="1:11" s="74" customFormat="1" x14ac:dyDescent="0.25">
      <c r="A63" s="175"/>
      <c r="B63" s="76" t="s">
        <v>86</v>
      </c>
      <c r="C63" s="77">
        <f>C62/C57*100</f>
        <v>0</v>
      </c>
      <c r="D63" s="77">
        <f t="shared" ref="D63:E63" si="36">D62/D10*100</f>
        <v>0</v>
      </c>
      <c r="E63" s="77">
        <f t="shared" si="36"/>
        <v>0</v>
      </c>
      <c r="F63" s="77"/>
      <c r="G63" s="77"/>
      <c r="H63" s="77"/>
      <c r="I63" s="72"/>
      <c r="J63" s="72"/>
      <c r="K63" s="72"/>
    </row>
    <row r="64" spans="1:11" s="74" customFormat="1" x14ac:dyDescent="0.25">
      <c r="A64" s="68">
        <v>2.5</v>
      </c>
      <c r="B64" s="53" t="s">
        <v>214</v>
      </c>
      <c r="C64" s="69">
        <f t="shared" ref="C64:C65" si="37">D64+E64+F64+G64+H64</f>
        <v>430</v>
      </c>
      <c r="D64" s="70">
        <v>234</v>
      </c>
      <c r="E64" s="70">
        <v>196</v>
      </c>
      <c r="F64" s="71"/>
      <c r="G64" s="71"/>
      <c r="H64" s="71"/>
      <c r="I64" s="72"/>
      <c r="J64" s="72"/>
      <c r="K64" s="72"/>
    </row>
    <row r="65" spans="1:11" s="74" customFormat="1" x14ac:dyDescent="0.25">
      <c r="A65" s="174" t="s">
        <v>95</v>
      </c>
      <c r="B65" s="57" t="s">
        <v>85</v>
      </c>
      <c r="C65" s="75">
        <f t="shared" si="37"/>
        <v>309</v>
      </c>
      <c r="D65" s="42">
        <v>177</v>
      </c>
      <c r="E65" s="42">
        <v>132</v>
      </c>
      <c r="F65" s="42"/>
      <c r="G65" s="42"/>
      <c r="H65" s="42"/>
      <c r="I65" s="72"/>
      <c r="J65" s="72"/>
      <c r="K65" s="72"/>
    </row>
    <row r="66" spans="1:11" s="74" customFormat="1" x14ac:dyDescent="0.25">
      <c r="A66" s="175"/>
      <c r="B66" s="76" t="s">
        <v>86</v>
      </c>
      <c r="C66" s="77">
        <f>C65/C64*100</f>
        <v>71.860465116279073</v>
      </c>
      <c r="D66" s="77">
        <f t="shared" ref="D66:E66" si="38">D65/D10*100</f>
        <v>74.369747899159663</v>
      </c>
      <c r="E66" s="77">
        <f t="shared" si="38"/>
        <v>66.666666666666657</v>
      </c>
      <c r="F66" s="77"/>
      <c r="G66" s="77"/>
      <c r="H66" s="77"/>
      <c r="I66" s="72"/>
      <c r="J66" s="72"/>
      <c r="K66" s="72"/>
    </row>
    <row r="67" spans="1:11" s="74" customFormat="1" x14ac:dyDescent="0.25">
      <c r="A67" s="174" t="s">
        <v>96</v>
      </c>
      <c r="B67" s="34" t="s">
        <v>87</v>
      </c>
      <c r="C67" s="75">
        <f t="shared" ref="C67" si="39">D67+E67+F67+G67+H67</f>
        <v>120</v>
      </c>
      <c r="D67" s="42">
        <v>56</v>
      </c>
      <c r="E67" s="42">
        <v>64</v>
      </c>
      <c r="F67" s="42"/>
      <c r="G67" s="42"/>
      <c r="H67" s="42"/>
      <c r="I67" s="72"/>
      <c r="J67" s="72"/>
      <c r="K67" s="72"/>
    </row>
    <row r="68" spans="1:11" s="74" customFormat="1" x14ac:dyDescent="0.25">
      <c r="A68" s="175"/>
      <c r="B68" s="76" t="s">
        <v>86</v>
      </c>
      <c r="C68" s="77">
        <f>C67/C64*100</f>
        <v>27.906976744186046</v>
      </c>
      <c r="D68" s="77">
        <f t="shared" ref="D68:E68" si="40">D67/D10*100</f>
        <v>23.52941176470588</v>
      </c>
      <c r="E68" s="77">
        <f t="shared" si="40"/>
        <v>32.323232323232325</v>
      </c>
      <c r="F68" s="77"/>
      <c r="G68" s="77"/>
      <c r="H68" s="77"/>
      <c r="I68" s="72"/>
      <c r="J68" s="72"/>
      <c r="K68" s="72"/>
    </row>
    <row r="69" spans="1:11" s="74" customFormat="1" x14ac:dyDescent="0.25">
      <c r="A69" s="174" t="s">
        <v>175</v>
      </c>
      <c r="B69" s="34" t="s">
        <v>88</v>
      </c>
      <c r="C69" s="75">
        <f t="shared" ref="C69" si="41">D69+E69+F69+G69+H69</f>
        <v>1</v>
      </c>
      <c r="D69" s="42">
        <v>1</v>
      </c>
      <c r="E69" s="42"/>
      <c r="F69" s="42"/>
      <c r="G69" s="42"/>
      <c r="H69" s="42"/>
      <c r="I69" s="72"/>
      <c r="J69" s="72"/>
      <c r="K69" s="72"/>
    </row>
    <row r="70" spans="1:11" s="74" customFormat="1" x14ac:dyDescent="0.25">
      <c r="A70" s="175"/>
      <c r="B70" s="76" t="s">
        <v>86</v>
      </c>
      <c r="C70" s="77">
        <f>C69/C64*100</f>
        <v>0.23255813953488372</v>
      </c>
      <c r="D70" s="77">
        <f t="shared" ref="D70:E70" si="42">D69/D10*100</f>
        <v>0.42016806722689076</v>
      </c>
      <c r="E70" s="77">
        <f t="shared" si="42"/>
        <v>0</v>
      </c>
      <c r="F70" s="77"/>
      <c r="G70" s="77"/>
      <c r="H70" s="77"/>
      <c r="I70" s="72"/>
      <c r="J70" s="72"/>
      <c r="K70" s="72"/>
    </row>
    <row r="71" spans="1:11" s="13" customFormat="1" x14ac:dyDescent="0.25">
      <c r="A71" s="31">
        <v>2.6</v>
      </c>
      <c r="B71" s="53" t="s">
        <v>171</v>
      </c>
      <c r="C71" s="75">
        <f t="shared" si="10"/>
        <v>571</v>
      </c>
      <c r="D71" s="40"/>
      <c r="E71" s="40"/>
      <c r="F71" s="62">
        <v>223</v>
      </c>
      <c r="G71" s="62">
        <v>198</v>
      </c>
      <c r="H71" s="62">
        <v>150</v>
      </c>
      <c r="I71" s="18"/>
      <c r="J71" s="18"/>
      <c r="K71" s="18"/>
    </row>
    <row r="72" spans="1:11" s="13" customFormat="1" x14ac:dyDescent="0.25">
      <c r="A72" s="181" t="s">
        <v>95</v>
      </c>
      <c r="B72" s="57" t="s">
        <v>85</v>
      </c>
      <c r="C72" s="75">
        <f t="shared" si="10"/>
        <v>341</v>
      </c>
      <c r="D72" s="42"/>
      <c r="E72" s="42"/>
      <c r="F72" s="42">
        <v>141</v>
      </c>
      <c r="G72" s="42">
        <v>112</v>
      </c>
      <c r="H72" s="42">
        <v>88</v>
      </c>
      <c r="I72" s="18"/>
      <c r="J72" s="18"/>
      <c r="K72" s="18"/>
    </row>
    <row r="73" spans="1:11" s="13" customFormat="1" x14ac:dyDescent="0.25">
      <c r="A73" s="182"/>
      <c r="B73" s="35" t="s">
        <v>86</v>
      </c>
      <c r="C73" s="77">
        <f>C72/C71*100</f>
        <v>59.719789842381786</v>
      </c>
      <c r="D73" s="43"/>
      <c r="E73" s="43"/>
      <c r="F73" s="43">
        <f t="shared" ref="F73:G73" si="43">F72/F10*100</f>
        <v>62.666666666666671</v>
      </c>
      <c r="G73" s="43">
        <f t="shared" si="43"/>
        <v>56.281407035175882</v>
      </c>
      <c r="H73" s="43">
        <f>H72/H10*100</f>
        <v>58.278145695364238</v>
      </c>
      <c r="I73" s="18"/>
      <c r="J73" s="18"/>
      <c r="K73" s="18"/>
    </row>
    <row r="74" spans="1:11" s="13" customFormat="1" x14ac:dyDescent="0.25">
      <c r="A74" s="181" t="s">
        <v>96</v>
      </c>
      <c r="B74" s="34" t="s">
        <v>87</v>
      </c>
      <c r="C74" s="75">
        <f t="shared" si="10"/>
        <v>229</v>
      </c>
      <c r="D74" s="42"/>
      <c r="E74" s="42"/>
      <c r="F74" s="42">
        <v>81</v>
      </c>
      <c r="G74" s="42">
        <v>86</v>
      </c>
      <c r="H74" s="42">
        <v>62</v>
      </c>
      <c r="I74" s="18"/>
      <c r="J74" s="18"/>
      <c r="K74" s="18"/>
    </row>
    <row r="75" spans="1:11" s="13" customFormat="1" x14ac:dyDescent="0.25">
      <c r="A75" s="182"/>
      <c r="B75" s="35" t="s">
        <v>86</v>
      </c>
      <c r="C75" s="77">
        <f>C74/C71*100</f>
        <v>40.105078809106828</v>
      </c>
      <c r="D75" s="43"/>
      <c r="E75" s="43"/>
      <c r="F75" s="43">
        <f t="shared" ref="F75:H75" si="44">F74/F10*100</f>
        <v>36</v>
      </c>
      <c r="G75" s="43">
        <f t="shared" si="44"/>
        <v>43.21608040201005</v>
      </c>
      <c r="H75" s="43">
        <f t="shared" si="44"/>
        <v>41.059602649006621</v>
      </c>
      <c r="I75" s="18"/>
      <c r="J75" s="18"/>
      <c r="K75" s="18"/>
    </row>
    <row r="76" spans="1:11" s="13" customFormat="1" x14ac:dyDescent="0.25">
      <c r="A76" s="181" t="s">
        <v>175</v>
      </c>
      <c r="B76" s="34" t="s">
        <v>88</v>
      </c>
      <c r="C76" s="75">
        <f t="shared" si="10"/>
        <v>1</v>
      </c>
      <c r="D76" s="42"/>
      <c r="E76" s="42"/>
      <c r="F76" s="42">
        <v>1</v>
      </c>
      <c r="G76" s="42"/>
      <c r="H76" s="42"/>
      <c r="I76" s="18"/>
      <c r="J76" s="18"/>
      <c r="K76" s="18"/>
    </row>
    <row r="77" spans="1:11" s="13" customFormat="1" x14ac:dyDescent="0.25">
      <c r="A77" s="182"/>
      <c r="B77" s="35" t="s">
        <v>86</v>
      </c>
      <c r="C77" s="77">
        <f>C76/C71*100</f>
        <v>0.17513134851138354</v>
      </c>
      <c r="D77" s="43"/>
      <c r="E77" s="43"/>
      <c r="F77" s="43">
        <f t="shared" ref="F77:H77" si="45">F76/F10*100</f>
        <v>0.44444444444444442</v>
      </c>
      <c r="G77" s="43">
        <f t="shared" si="45"/>
        <v>0</v>
      </c>
      <c r="H77" s="43">
        <f t="shared" si="45"/>
        <v>0</v>
      </c>
      <c r="I77" s="18"/>
      <c r="J77" s="18"/>
      <c r="K77" s="18"/>
    </row>
    <row r="78" spans="1:11" s="13" customFormat="1" x14ac:dyDescent="0.25">
      <c r="A78" s="31">
        <v>2.7</v>
      </c>
      <c r="B78" s="53" t="s">
        <v>172</v>
      </c>
      <c r="C78" s="85">
        <f t="shared" si="10"/>
        <v>571</v>
      </c>
      <c r="D78" s="40"/>
      <c r="E78" s="40"/>
      <c r="F78" s="62">
        <v>223</v>
      </c>
      <c r="G78" s="62">
        <v>198</v>
      </c>
      <c r="H78" s="62">
        <v>150</v>
      </c>
      <c r="I78" s="18"/>
      <c r="J78" s="18"/>
      <c r="K78" s="18"/>
    </row>
    <row r="79" spans="1:11" s="13" customFormat="1" x14ac:dyDescent="0.25">
      <c r="A79" s="181" t="s">
        <v>95</v>
      </c>
      <c r="B79" s="57" t="s">
        <v>85</v>
      </c>
      <c r="C79" s="75">
        <f t="shared" si="10"/>
        <v>351</v>
      </c>
      <c r="D79" s="54"/>
      <c r="E79" s="54"/>
      <c r="F79" s="54">
        <v>140</v>
      </c>
      <c r="G79" s="54">
        <v>118</v>
      </c>
      <c r="H79" s="54">
        <v>93</v>
      </c>
      <c r="I79" s="18"/>
      <c r="J79" s="18"/>
      <c r="K79" s="18"/>
    </row>
    <row r="80" spans="1:11" s="13" customFormat="1" x14ac:dyDescent="0.25">
      <c r="A80" s="182"/>
      <c r="B80" s="35" t="s">
        <v>86</v>
      </c>
      <c r="C80" s="77">
        <f>C79/C78*100</f>
        <v>61.471103327495626</v>
      </c>
      <c r="D80" s="43"/>
      <c r="E80" s="43"/>
      <c r="F80" s="43">
        <f>F79/F10*100</f>
        <v>62.222222222222221</v>
      </c>
      <c r="G80" s="43">
        <f>G79/G10*100</f>
        <v>59.2964824120603</v>
      </c>
      <c r="H80" s="43">
        <f>H79/H10*100</f>
        <v>61.589403973509938</v>
      </c>
      <c r="I80" s="18"/>
      <c r="J80" s="18"/>
      <c r="K80" s="18"/>
    </row>
    <row r="81" spans="1:11" s="13" customFormat="1" x14ac:dyDescent="0.25">
      <c r="A81" s="181" t="s">
        <v>96</v>
      </c>
      <c r="B81" s="34" t="s">
        <v>87</v>
      </c>
      <c r="C81" s="75">
        <f t="shared" si="10"/>
        <v>220</v>
      </c>
      <c r="E81" s="42"/>
      <c r="F81" s="42">
        <v>83</v>
      </c>
      <c r="G81" s="42">
        <v>80</v>
      </c>
      <c r="H81" s="42">
        <v>57</v>
      </c>
      <c r="I81" s="18"/>
      <c r="J81" s="18"/>
      <c r="K81" s="18"/>
    </row>
    <row r="82" spans="1:11" s="13" customFormat="1" x14ac:dyDescent="0.25">
      <c r="A82" s="182"/>
      <c r="B82" s="35" t="s">
        <v>86</v>
      </c>
      <c r="C82" s="77">
        <f>C81/C78*100</f>
        <v>38.528896672504374</v>
      </c>
      <c r="D82" s="43"/>
      <c r="E82" s="43"/>
      <c r="F82" s="43">
        <f>G81/F10*100</f>
        <v>35.555555555555557</v>
      </c>
      <c r="G82" s="43">
        <f>H81/G10*100</f>
        <v>28.643216080402013</v>
      </c>
      <c r="H82" s="43">
        <f>H81/H12*100</f>
        <v>37.748344370860927</v>
      </c>
      <c r="I82" s="18"/>
      <c r="J82" s="18"/>
      <c r="K82" s="18"/>
    </row>
    <row r="83" spans="1:11" s="13" customFormat="1" x14ac:dyDescent="0.25">
      <c r="A83" s="181" t="s">
        <v>175</v>
      </c>
      <c r="B83" s="34" t="s">
        <v>88</v>
      </c>
      <c r="C83" s="75">
        <f t="shared" si="10"/>
        <v>0</v>
      </c>
      <c r="D83" s="42"/>
      <c r="E83" s="42"/>
      <c r="F83" s="42"/>
      <c r="G83" s="42"/>
      <c r="H83" s="42"/>
      <c r="I83" s="18"/>
      <c r="J83" s="18"/>
      <c r="K83" s="18"/>
    </row>
    <row r="84" spans="1:11" s="13" customFormat="1" x14ac:dyDescent="0.25">
      <c r="A84" s="182"/>
      <c r="B84" s="35" t="s">
        <v>86</v>
      </c>
      <c r="C84" s="77">
        <f>C83/C78*100</f>
        <v>0</v>
      </c>
      <c r="D84" s="43"/>
      <c r="E84" s="43"/>
      <c r="F84" s="43">
        <f t="shared" ref="F84:H84" si="46">F83/F10*100</f>
        <v>0</v>
      </c>
      <c r="G84" s="43">
        <f t="shared" si="46"/>
        <v>0</v>
      </c>
      <c r="H84" s="43">
        <f t="shared" si="46"/>
        <v>0</v>
      </c>
      <c r="I84" s="18"/>
      <c r="J84" s="18"/>
      <c r="K84" s="18"/>
    </row>
    <row r="85" spans="1:11" s="13" customFormat="1" x14ac:dyDescent="0.25">
      <c r="A85" s="31">
        <v>2.8</v>
      </c>
      <c r="B85" s="53" t="s">
        <v>173</v>
      </c>
      <c r="C85" s="75">
        <f t="shared" si="10"/>
        <v>571</v>
      </c>
      <c r="D85" s="40"/>
      <c r="E85" s="40"/>
      <c r="F85" s="62">
        <v>223</v>
      </c>
      <c r="G85" s="62">
        <v>198</v>
      </c>
      <c r="H85" s="62">
        <v>150</v>
      </c>
      <c r="I85" s="18"/>
      <c r="J85" s="18"/>
      <c r="K85" s="18"/>
    </row>
    <row r="86" spans="1:11" s="13" customFormat="1" x14ac:dyDescent="0.25">
      <c r="A86" s="181" t="s">
        <v>95</v>
      </c>
      <c r="B86" s="57" t="s">
        <v>85</v>
      </c>
      <c r="C86" s="75">
        <f t="shared" si="10"/>
        <v>369</v>
      </c>
      <c r="D86" s="66"/>
      <c r="E86" s="54"/>
      <c r="F86" s="54">
        <v>150</v>
      </c>
      <c r="G86" s="54">
        <v>118</v>
      </c>
      <c r="H86" s="54">
        <v>101</v>
      </c>
      <c r="I86" s="18"/>
      <c r="J86" s="18"/>
      <c r="K86" s="18"/>
    </row>
    <row r="87" spans="1:11" s="13" customFormat="1" x14ac:dyDescent="0.25">
      <c r="A87" s="182"/>
      <c r="B87" s="35" t="s">
        <v>86</v>
      </c>
      <c r="C87" s="77">
        <f>D86/C85*100</f>
        <v>0</v>
      </c>
      <c r="D87" s="43"/>
      <c r="E87" s="43"/>
      <c r="F87" s="43">
        <f>G86/F10*100</f>
        <v>52.44444444444445</v>
      </c>
      <c r="G87" s="43">
        <f>H86/G10*100</f>
        <v>50.753768844221106</v>
      </c>
      <c r="H87" s="43">
        <f>H86/H85*100</f>
        <v>67.333333333333329</v>
      </c>
      <c r="I87" s="18"/>
      <c r="J87" s="18"/>
      <c r="K87" s="18"/>
    </row>
    <row r="88" spans="1:11" s="13" customFormat="1" x14ac:dyDescent="0.25">
      <c r="A88" s="181" t="s">
        <v>96</v>
      </c>
      <c r="B88" s="34" t="s">
        <v>87</v>
      </c>
      <c r="C88" s="75">
        <f t="shared" si="10"/>
        <v>202</v>
      </c>
      <c r="D88" s="42"/>
      <c r="E88" s="42"/>
      <c r="F88" s="42">
        <v>73</v>
      </c>
      <c r="G88" s="42">
        <v>80</v>
      </c>
      <c r="H88" s="42">
        <v>49</v>
      </c>
      <c r="I88" s="18"/>
      <c r="J88" s="18"/>
      <c r="K88" s="18"/>
    </row>
    <row r="89" spans="1:11" s="13" customFormat="1" x14ac:dyDescent="0.25">
      <c r="A89" s="182"/>
      <c r="B89" s="35" t="s">
        <v>86</v>
      </c>
      <c r="C89" s="77">
        <f>C88/C85*100</f>
        <v>35.376532399299478</v>
      </c>
      <c r="D89" s="43"/>
      <c r="E89" s="43"/>
      <c r="F89" s="43">
        <f t="shared" ref="F89:H89" si="47">F88/F10*100</f>
        <v>32.444444444444443</v>
      </c>
      <c r="G89" s="43">
        <f t="shared" si="47"/>
        <v>40.201005025125632</v>
      </c>
      <c r="H89" s="43">
        <f t="shared" si="47"/>
        <v>32.450331125827816</v>
      </c>
      <c r="I89" s="18"/>
      <c r="J89" s="18"/>
      <c r="K89" s="18"/>
    </row>
    <row r="90" spans="1:11" s="13" customFormat="1" x14ac:dyDescent="0.25">
      <c r="A90" s="181" t="s">
        <v>175</v>
      </c>
      <c r="B90" s="34" t="s">
        <v>88</v>
      </c>
      <c r="C90" s="75">
        <f t="shared" si="10"/>
        <v>0</v>
      </c>
      <c r="D90" s="42"/>
      <c r="E90" s="42"/>
      <c r="F90" s="42"/>
      <c r="G90" s="42"/>
      <c r="H90" s="42"/>
      <c r="I90" s="18"/>
      <c r="J90" s="18"/>
      <c r="K90" s="18"/>
    </row>
    <row r="91" spans="1:11" s="13" customFormat="1" x14ac:dyDescent="0.25">
      <c r="A91" s="182"/>
      <c r="B91" s="35" t="s">
        <v>86</v>
      </c>
      <c r="C91" s="77">
        <f>C90/C85*100</f>
        <v>0</v>
      </c>
      <c r="D91" s="43"/>
      <c r="E91" s="43"/>
      <c r="F91" s="43">
        <f t="shared" ref="F91:H91" si="48">F90/F10*100</f>
        <v>0</v>
      </c>
      <c r="G91" s="43">
        <f t="shared" si="48"/>
        <v>0</v>
      </c>
      <c r="H91" s="43">
        <f t="shared" si="48"/>
        <v>0</v>
      </c>
      <c r="I91" s="18"/>
      <c r="J91" s="18"/>
      <c r="K91" s="18"/>
    </row>
    <row r="92" spans="1:11" s="13" customFormat="1" x14ac:dyDescent="0.25">
      <c r="A92" s="31">
        <v>2.9</v>
      </c>
      <c r="B92" s="53" t="s">
        <v>174</v>
      </c>
      <c r="C92" s="75">
        <f t="shared" si="10"/>
        <v>571</v>
      </c>
      <c r="D92" s="40"/>
      <c r="E92" s="40"/>
      <c r="F92" s="62">
        <v>223</v>
      </c>
      <c r="G92" s="62">
        <v>198</v>
      </c>
      <c r="H92" s="62">
        <v>150</v>
      </c>
      <c r="I92" s="18"/>
      <c r="J92" s="18"/>
      <c r="K92" s="18"/>
    </row>
    <row r="93" spans="1:11" s="13" customFormat="1" x14ac:dyDescent="0.25">
      <c r="A93" s="181" t="s">
        <v>95</v>
      </c>
      <c r="B93" s="57" t="s">
        <v>85</v>
      </c>
      <c r="C93" s="75">
        <f t="shared" si="10"/>
        <v>402</v>
      </c>
      <c r="D93" s="54"/>
      <c r="E93" s="54"/>
      <c r="F93" s="54">
        <v>152</v>
      </c>
      <c r="G93" s="54">
        <v>131</v>
      </c>
      <c r="H93" s="54">
        <v>119</v>
      </c>
      <c r="I93" s="18"/>
      <c r="J93" s="18"/>
      <c r="K93" s="18"/>
    </row>
    <row r="94" spans="1:11" s="13" customFormat="1" x14ac:dyDescent="0.25">
      <c r="A94" s="182"/>
      <c r="B94" s="35" t="s">
        <v>86</v>
      </c>
      <c r="C94" s="77">
        <f>C93/C92*100</f>
        <v>70.402802101576185</v>
      </c>
      <c r="D94" s="43"/>
      <c r="E94" s="43"/>
      <c r="F94" s="43">
        <f t="shared" ref="F94:H94" si="49">F93/F10*100</f>
        <v>67.555555555555557</v>
      </c>
      <c r="G94" s="43">
        <f t="shared" si="49"/>
        <v>65.829145728643212</v>
      </c>
      <c r="H94" s="43">
        <f t="shared" si="49"/>
        <v>78.807947019867555</v>
      </c>
      <c r="I94" s="18"/>
      <c r="J94" s="18"/>
      <c r="K94" s="18"/>
    </row>
    <row r="95" spans="1:11" s="13" customFormat="1" x14ac:dyDescent="0.25">
      <c r="A95" s="181" t="s">
        <v>96</v>
      </c>
      <c r="B95" s="36" t="s">
        <v>87</v>
      </c>
      <c r="C95" s="75">
        <f t="shared" si="10"/>
        <v>169</v>
      </c>
      <c r="D95" s="42"/>
      <c r="E95" s="42"/>
      <c r="F95" s="42">
        <v>71</v>
      </c>
      <c r="G95" s="42">
        <v>67</v>
      </c>
      <c r="H95" s="42">
        <v>31</v>
      </c>
      <c r="I95" s="18"/>
      <c r="J95" s="18"/>
      <c r="K95" s="18"/>
    </row>
    <row r="96" spans="1:11" s="13" customFormat="1" x14ac:dyDescent="0.25">
      <c r="A96" s="182"/>
      <c r="B96" s="35" t="s">
        <v>86</v>
      </c>
      <c r="C96" s="77">
        <f>C95/C92*100</f>
        <v>29.597197898423815</v>
      </c>
      <c r="D96" s="43"/>
      <c r="E96" s="43"/>
      <c r="F96" s="43">
        <f t="shared" ref="F96:H96" si="50">F95/F10*100</f>
        <v>31.555555555555554</v>
      </c>
      <c r="G96" s="43">
        <f t="shared" si="50"/>
        <v>33.668341708542712</v>
      </c>
      <c r="H96" s="43">
        <f t="shared" si="50"/>
        <v>20.52980132450331</v>
      </c>
      <c r="I96" s="18"/>
      <c r="J96" s="18"/>
      <c r="K96" s="18"/>
    </row>
    <row r="97" spans="1:11" s="13" customFormat="1" x14ac:dyDescent="0.25">
      <c r="A97" s="181" t="s">
        <v>175</v>
      </c>
      <c r="B97" s="36" t="s">
        <v>88</v>
      </c>
      <c r="C97" s="75">
        <f t="shared" si="10"/>
        <v>0</v>
      </c>
      <c r="D97" s="42"/>
      <c r="E97" s="42"/>
      <c r="F97" s="42"/>
      <c r="G97" s="42"/>
      <c r="H97" s="42"/>
      <c r="I97" s="18"/>
      <c r="J97" s="18"/>
      <c r="K97" s="18"/>
    </row>
    <row r="98" spans="1:11" s="13" customFormat="1" x14ac:dyDescent="0.25">
      <c r="A98" s="182"/>
      <c r="B98" s="35" t="s">
        <v>86</v>
      </c>
      <c r="C98" s="77">
        <f>C97/C92*100</f>
        <v>0</v>
      </c>
      <c r="D98" s="43"/>
      <c r="E98" s="43"/>
      <c r="F98" s="43">
        <f t="shared" ref="F98:H98" si="51">F97/F10*100</f>
        <v>0</v>
      </c>
      <c r="G98" s="43">
        <f t="shared" si="51"/>
        <v>0</v>
      </c>
      <c r="H98" s="43">
        <f t="shared" si="51"/>
        <v>0</v>
      </c>
      <c r="I98" s="18"/>
      <c r="J98" s="18"/>
      <c r="K98" s="18"/>
    </row>
    <row r="99" spans="1:11" s="13" customFormat="1" x14ac:dyDescent="0.25">
      <c r="A99" s="12" t="s">
        <v>6</v>
      </c>
      <c r="B99" s="14" t="s">
        <v>89</v>
      </c>
      <c r="C99" s="75">
        <f t="shared" si="10"/>
        <v>0</v>
      </c>
      <c r="D99" s="40"/>
      <c r="E99" s="40"/>
      <c r="F99" s="40"/>
      <c r="G99" s="40"/>
      <c r="H99" s="40"/>
      <c r="I99" s="18"/>
      <c r="J99" s="18"/>
      <c r="K99" s="18"/>
    </row>
    <row r="100" spans="1:11" s="13" customFormat="1" x14ac:dyDescent="0.25">
      <c r="A100" s="12">
        <v>1</v>
      </c>
      <c r="B100" s="14" t="s">
        <v>176</v>
      </c>
      <c r="C100" s="75">
        <f t="shared" si="10"/>
        <v>1011</v>
      </c>
      <c r="D100" s="78">
        <v>238</v>
      </c>
      <c r="E100" s="78">
        <v>198</v>
      </c>
      <c r="F100" s="78">
        <v>225</v>
      </c>
      <c r="G100" s="78">
        <v>199</v>
      </c>
      <c r="H100" s="78">
        <v>151</v>
      </c>
      <c r="I100" s="18"/>
      <c r="J100" s="18"/>
      <c r="K100" s="18"/>
    </row>
    <row r="101" spans="1:11" s="13" customFormat="1" x14ac:dyDescent="0.25">
      <c r="A101" s="178" t="s">
        <v>95</v>
      </c>
      <c r="B101" s="35" t="s">
        <v>90</v>
      </c>
      <c r="C101" s="75">
        <f t="shared" si="10"/>
        <v>590</v>
      </c>
      <c r="D101" s="40">
        <v>146</v>
      </c>
      <c r="E101" s="40">
        <v>133</v>
      </c>
      <c r="F101" s="42">
        <v>133</v>
      </c>
      <c r="G101" s="42">
        <v>104</v>
      </c>
      <c r="H101" s="40">
        <v>74</v>
      </c>
      <c r="I101" s="18"/>
      <c r="J101" s="18"/>
      <c r="K101" s="18"/>
    </row>
    <row r="102" spans="1:11" s="13" customFormat="1" x14ac:dyDescent="0.25">
      <c r="A102" s="179"/>
      <c r="B102" s="35" t="s">
        <v>86</v>
      </c>
      <c r="C102" s="77">
        <f t="shared" ref="C102:H102" si="52">C101/C10*100</f>
        <v>58.358061325420373</v>
      </c>
      <c r="D102" s="43">
        <f t="shared" si="52"/>
        <v>61.344537815126053</v>
      </c>
      <c r="E102" s="43">
        <f t="shared" si="52"/>
        <v>67.171717171717177</v>
      </c>
      <c r="F102" s="43">
        <f t="shared" si="52"/>
        <v>59.111111111111114</v>
      </c>
      <c r="G102" s="43">
        <f t="shared" si="52"/>
        <v>52.261306532663319</v>
      </c>
      <c r="H102" s="43">
        <f t="shared" si="52"/>
        <v>49.006622516556291</v>
      </c>
      <c r="I102" s="18"/>
      <c r="J102" s="18"/>
      <c r="K102" s="18"/>
    </row>
    <row r="103" spans="1:11" s="13" customFormat="1" x14ac:dyDescent="0.25">
      <c r="A103" s="178" t="s">
        <v>96</v>
      </c>
      <c r="B103" s="35" t="s">
        <v>91</v>
      </c>
      <c r="C103" s="75">
        <v>66</v>
      </c>
      <c r="D103" s="40">
        <v>76</v>
      </c>
      <c r="E103" s="40">
        <v>62</v>
      </c>
      <c r="F103" s="42">
        <v>86</v>
      </c>
      <c r="G103" s="40">
        <v>94</v>
      </c>
      <c r="H103" s="40">
        <v>76</v>
      </c>
      <c r="I103" s="18"/>
      <c r="J103" s="18"/>
      <c r="K103" s="18"/>
    </row>
    <row r="104" spans="1:11" s="13" customFormat="1" x14ac:dyDescent="0.25">
      <c r="A104" s="179"/>
      <c r="B104" s="35" t="s">
        <v>86</v>
      </c>
      <c r="C104" s="77">
        <f t="shared" ref="C104:H104" si="53">C103/C10*100</f>
        <v>6.5281899109792292</v>
      </c>
      <c r="D104" s="43">
        <f t="shared" si="53"/>
        <v>31.932773109243694</v>
      </c>
      <c r="E104" s="43">
        <f t="shared" si="53"/>
        <v>31.313131313131315</v>
      </c>
      <c r="F104" s="43">
        <f t="shared" si="53"/>
        <v>38.222222222222221</v>
      </c>
      <c r="G104" s="43">
        <f t="shared" si="53"/>
        <v>47.236180904522612</v>
      </c>
      <c r="H104" s="43">
        <f t="shared" si="53"/>
        <v>50.331125827814574</v>
      </c>
      <c r="I104" s="18"/>
      <c r="J104" s="18"/>
      <c r="K104" s="18"/>
    </row>
    <row r="105" spans="1:11" s="13" customFormat="1" x14ac:dyDescent="0.25">
      <c r="A105" s="178" t="s">
        <v>175</v>
      </c>
      <c r="B105" s="35" t="s">
        <v>92</v>
      </c>
      <c r="C105" s="75">
        <f t="shared" si="10"/>
        <v>17</v>
      </c>
      <c r="D105" s="40">
        <v>12</v>
      </c>
      <c r="E105" s="40">
        <v>1</v>
      </c>
      <c r="F105" s="40">
        <v>4</v>
      </c>
      <c r="G105" s="40"/>
      <c r="H105" s="40"/>
      <c r="I105" s="18"/>
      <c r="J105" s="18"/>
      <c r="K105" s="18"/>
    </row>
    <row r="106" spans="1:11" s="13" customFormat="1" x14ac:dyDescent="0.25">
      <c r="A106" s="179"/>
      <c r="B106" s="35" t="s">
        <v>86</v>
      </c>
      <c r="C106" s="77">
        <f t="shared" ref="C106:H106" si="54">C105/C10*100</f>
        <v>1.6815034619188922</v>
      </c>
      <c r="D106" s="43">
        <f t="shared" si="54"/>
        <v>5.0420168067226889</v>
      </c>
      <c r="E106" s="43">
        <f t="shared" si="54"/>
        <v>0.50505050505050508</v>
      </c>
      <c r="F106" s="43">
        <f t="shared" si="54"/>
        <v>1.7777777777777777</v>
      </c>
      <c r="G106" s="43">
        <f t="shared" si="54"/>
        <v>0</v>
      </c>
      <c r="H106" s="43">
        <f t="shared" si="54"/>
        <v>0</v>
      </c>
      <c r="I106" s="18"/>
      <c r="J106" s="18"/>
      <c r="K106" s="18"/>
    </row>
    <row r="107" spans="1:11" s="13" customFormat="1" x14ac:dyDescent="0.25">
      <c r="A107" s="12">
        <v>2</v>
      </c>
      <c r="B107" s="14" t="s">
        <v>155</v>
      </c>
      <c r="C107" s="75">
        <f t="shared" si="10"/>
        <v>1011</v>
      </c>
      <c r="D107" s="78">
        <v>238</v>
      </c>
      <c r="E107" s="78">
        <v>198</v>
      </c>
      <c r="F107" s="78">
        <v>225</v>
      </c>
      <c r="G107" s="78">
        <v>199</v>
      </c>
      <c r="H107" s="78">
        <v>151</v>
      </c>
      <c r="I107" s="18"/>
      <c r="J107" s="18"/>
      <c r="K107" s="18"/>
    </row>
    <row r="108" spans="1:11" s="13" customFormat="1" x14ac:dyDescent="0.25">
      <c r="A108" s="178" t="s">
        <v>95</v>
      </c>
      <c r="B108" s="35" t="s">
        <v>90</v>
      </c>
      <c r="C108" s="75">
        <f t="shared" si="10"/>
        <v>596</v>
      </c>
      <c r="D108" s="13">
        <v>163</v>
      </c>
      <c r="E108" s="40">
        <v>138</v>
      </c>
      <c r="F108" s="40">
        <v>127</v>
      </c>
      <c r="G108" s="40">
        <v>98</v>
      </c>
      <c r="H108" s="40">
        <v>70</v>
      </c>
      <c r="I108" s="18"/>
      <c r="J108" s="18"/>
      <c r="K108" s="18"/>
    </row>
    <row r="109" spans="1:11" s="13" customFormat="1" x14ac:dyDescent="0.25">
      <c r="A109" s="179"/>
      <c r="B109" s="35" t="s">
        <v>86</v>
      </c>
      <c r="C109" s="77">
        <f>D108/C10*100</f>
        <v>16.122650840751731</v>
      </c>
      <c r="D109" s="43">
        <f>E108/D10*100</f>
        <v>57.983193277310932</v>
      </c>
      <c r="E109" s="43">
        <f>F108/E10*100</f>
        <v>64.141414141414145</v>
      </c>
      <c r="F109" s="43">
        <f>G108/F10*100</f>
        <v>43.55555555555555</v>
      </c>
      <c r="G109" s="43">
        <f>H108/G10*100</f>
        <v>35.175879396984925</v>
      </c>
      <c r="H109" s="43">
        <f>H108/H107*100</f>
        <v>46.357615894039732</v>
      </c>
      <c r="I109" s="18"/>
      <c r="J109" s="18"/>
      <c r="K109" s="18"/>
    </row>
    <row r="110" spans="1:11" s="13" customFormat="1" x14ac:dyDescent="0.25">
      <c r="A110" s="178" t="s">
        <v>96</v>
      </c>
      <c r="B110" s="35" t="s">
        <v>91</v>
      </c>
      <c r="C110" s="75">
        <f t="shared" si="10"/>
        <v>389</v>
      </c>
      <c r="D110" s="13">
        <v>60</v>
      </c>
      <c r="E110" s="40">
        <v>57</v>
      </c>
      <c r="F110" s="40">
        <v>92</v>
      </c>
      <c r="G110" s="40">
        <v>100</v>
      </c>
      <c r="H110" s="40">
        <v>80</v>
      </c>
      <c r="I110" s="18"/>
      <c r="J110" s="18"/>
      <c r="K110" s="18"/>
    </row>
    <row r="111" spans="1:11" s="13" customFormat="1" x14ac:dyDescent="0.25">
      <c r="A111" s="179"/>
      <c r="B111" s="35" t="s">
        <v>86</v>
      </c>
      <c r="C111" s="77">
        <f>D110/C10*100</f>
        <v>5.9347181008902083</v>
      </c>
      <c r="D111" s="43">
        <f>E110/D10*100</f>
        <v>23.949579831932773</v>
      </c>
      <c r="E111" s="43">
        <f>F110/E10*100</f>
        <v>46.464646464646464</v>
      </c>
      <c r="F111" s="43">
        <f>G110/F10*100</f>
        <v>44.444444444444443</v>
      </c>
      <c r="G111" s="43">
        <f>H110/G10*100</f>
        <v>40.201005025125632</v>
      </c>
      <c r="H111" s="43">
        <f>H110/H107*100</f>
        <v>52.980132450331126</v>
      </c>
      <c r="I111" s="18"/>
      <c r="J111" s="18"/>
      <c r="K111" s="18"/>
    </row>
    <row r="112" spans="1:11" s="13" customFormat="1" x14ac:dyDescent="0.25">
      <c r="A112" s="178" t="s">
        <v>175</v>
      </c>
      <c r="B112" s="35" t="s">
        <v>92</v>
      </c>
      <c r="C112" s="75">
        <f t="shared" si="10"/>
        <v>16</v>
      </c>
      <c r="D112" s="40">
        <v>11</v>
      </c>
      <c r="E112" s="40">
        <v>1</v>
      </c>
      <c r="F112" s="40">
        <v>4</v>
      </c>
      <c r="G112" s="40"/>
      <c r="H112" s="40"/>
      <c r="I112" s="18"/>
      <c r="J112" s="18"/>
      <c r="K112" s="18"/>
    </row>
    <row r="113" spans="1:11" s="13" customFormat="1" x14ac:dyDescent="0.25">
      <c r="A113" s="179"/>
      <c r="B113" s="35" t="s">
        <v>86</v>
      </c>
      <c r="C113" s="77">
        <f t="shared" ref="C113:H113" si="55">C112/C10*100</f>
        <v>1.5825914935707219</v>
      </c>
      <c r="D113" s="43">
        <f t="shared" si="55"/>
        <v>4.6218487394957988</v>
      </c>
      <c r="E113" s="43">
        <f t="shared" si="55"/>
        <v>0.50505050505050508</v>
      </c>
      <c r="F113" s="43">
        <f t="shared" si="55"/>
        <v>1.7777777777777777</v>
      </c>
      <c r="G113" s="43">
        <f t="shared" si="55"/>
        <v>0</v>
      </c>
      <c r="H113" s="43">
        <f t="shared" si="55"/>
        <v>0</v>
      </c>
      <c r="I113" s="18"/>
      <c r="J113" s="18"/>
      <c r="K113" s="18"/>
    </row>
    <row r="114" spans="1:11" s="13" customFormat="1" x14ac:dyDescent="0.25">
      <c r="A114" s="12">
        <v>3</v>
      </c>
      <c r="B114" s="14" t="s">
        <v>177</v>
      </c>
      <c r="C114" s="75">
        <f t="shared" si="10"/>
        <v>555</v>
      </c>
      <c r="D114" s="62">
        <v>205</v>
      </c>
      <c r="E114" s="62">
        <v>0</v>
      </c>
      <c r="F114" s="62">
        <v>0</v>
      </c>
      <c r="G114" s="78">
        <v>199</v>
      </c>
      <c r="H114" s="78">
        <v>151</v>
      </c>
      <c r="I114" s="18"/>
      <c r="J114" s="18"/>
      <c r="K114" s="18"/>
    </row>
    <row r="115" spans="1:11" s="13" customFormat="1" x14ac:dyDescent="0.25">
      <c r="A115" s="178" t="s">
        <v>95</v>
      </c>
      <c r="B115" s="35" t="s">
        <v>90</v>
      </c>
      <c r="C115" s="75">
        <f t="shared" si="10"/>
        <v>215</v>
      </c>
      <c r="D115" s="40"/>
      <c r="E115" s="40"/>
      <c r="F115" s="40"/>
      <c r="G115" s="40">
        <v>122</v>
      </c>
      <c r="H115" s="40">
        <v>93</v>
      </c>
      <c r="I115" s="18"/>
      <c r="J115" s="18"/>
      <c r="K115" s="18"/>
    </row>
    <row r="116" spans="1:11" s="13" customFormat="1" x14ac:dyDescent="0.25">
      <c r="A116" s="179"/>
      <c r="B116" s="35" t="s">
        <v>86</v>
      </c>
      <c r="C116" s="77">
        <f>C115/C114*100</f>
        <v>38.738738738738739</v>
      </c>
      <c r="D116" s="43"/>
      <c r="E116" s="43"/>
      <c r="F116" s="43"/>
      <c r="G116" s="43">
        <f t="shared" ref="G116:H116" si="56">G115/G114*100</f>
        <v>61.306532663316581</v>
      </c>
      <c r="H116" s="43">
        <f t="shared" si="56"/>
        <v>61.589403973509938</v>
      </c>
      <c r="I116" s="18"/>
      <c r="J116" s="18"/>
      <c r="K116" s="18"/>
    </row>
    <row r="117" spans="1:11" s="13" customFormat="1" x14ac:dyDescent="0.25">
      <c r="A117" s="178" t="s">
        <v>96</v>
      </c>
      <c r="B117" s="35" t="s">
        <v>91</v>
      </c>
      <c r="C117" s="75">
        <f t="shared" si="10"/>
        <v>133</v>
      </c>
      <c r="D117" s="40"/>
      <c r="E117" s="40"/>
      <c r="F117" s="40"/>
      <c r="G117" s="40">
        <v>76</v>
      </c>
      <c r="H117" s="40">
        <v>57</v>
      </c>
      <c r="I117" s="18"/>
      <c r="J117" s="18"/>
      <c r="K117" s="18"/>
    </row>
    <row r="118" spans="1:11" s="13" customFormat="1" x14ac:dyDescent="0.25">
      <c r="A118" s="179"/>
      <c r="B118" s="35" t="s">
        <v>86</v>
      </c>
      <c r="C118" s="77">
        <f>C117/C114*100</f>
        <v>23.963963963963963</v>
      </c>
      <c r="D118" s="43"/>
      <c r="E118" s="43"/>
      <c r="F118" s="43"/>
      <c r="G118" s="43">
        <f t="shared" ref="G118:H118" si="57">G117/G114*100</f>
        <v>38.190954773869343</v>
      </c>
      <c r="H118" s="43">
        <f t="shared" si="57"/>
        <v>37.748344370860927</v>
      </c>
      <c r="I118" s="18"/>
      <c r="J118" s="18"/>
      <c r="K118" s="18"/>
    </row>
    <row r="119" spans="1:11" s="13" customFormat="1" x14ac:dyDescent="0.25">
      <c r="A119" s="178" t="s">
        <v>175</v>
      </c>
      <c r="B119" s="35" t="s">
        <v>92</v>
      </c>
      <c r="C119" s="75">
        <f t="shared" si="10"/>
        <v>0</v>
      </c>
      <c r="D119" s="40"/>
      <c r="E119" s="40"/>
      <c r="F119" s="40"/>
      <c r="G119" s="40"/>
      <c r="H119" s="40"/>
      <c r="I119" s="18"/>
      <c r="J119" s="18"/>
      <c r="K119" s="18"/>
    </row>
    <row r="120" spans="1:11" s="13" customFormat="1" x14ac:dyDescent="0.25">
      <c r="A120" s="179"/>
      <c r="B120" s="35" t="s">
        <v>86</v>
      </c>
      <c r="C120" s="86">
        <f>C119/C114*100</f>
        <v>0</v>
      </c>
      <c r="D120" s="65"/>
      <c r="E120" s="40"/>
      <c r="F120" s="40"/>
      <c r="G120" s="40"/>
      <c r="H120" s="40"/>
      <c r="I120" s="18"/>
      <c r="J120" s="18"/>
      <c r="K120" s="18"/>
    </row>
    <row r="121" spans="1:11" s="13" customFormat="1" x14ac:dyDescent="0.25">
      <c r="A121" s="12">
        <v>4</v>
      </c>
      <c r="B121" s="14" t="s">
        <v>178</v>
      </c>
      <c r="C121" s="75">
        <f t="shared" si="10"/>
        <v>350</v>
      </c>
      <c r="D121" s="62">
        <v>0</v>
      </c>
      <c r="E121" s="62">
        <v>0</v>
      </c>
      <c r="F121" s="62">
        <v>0</v>
      </c>
      <c r="G121" s="78">
        <v>199</v>
      </c>
      <c r="H121" s="78">
        <v>151</v>
      </c>
      <c r="I121" s="18"/>
      <c r="J121" s="18"/>
      <c r="K121" s="18"/>
    </row>
    <row r="122" spans="1:11" s="13" customFormat="1" x14ac:dyDescent="0.25">
      <c r="A122" s="178" t="s">
        <v>95</v>
      </c>
      <c r="B122" s="35" t="s">
        <v>90</v>
      </c>
      <c r="C122" s="75">
        <f t="shared" si="10"/>
        <v>206</v>
      </c>
      <c r="D122" s="40"/>
      <c r="E122" s="40"/>
      <c r="F122" s="40"/>
      <c r="G122" s="40">
        <v>119</v>
      </c>
      <c r="H122" s="40">
        <v>87</v>
      </c>
      <c r="I122" s="18"/>
      <c r="J122" s="18"/>
      <c r="K122" s="18"/>
    </row>
    <row r="123" spans="1:11" s="13" customFormat="1" x14ac:dyDescent="0.25">
      <c r="A123" s="179"/>
      <c r="B123" s="35" t="s">
        <v>86</v>
      </c>
      <c r="C123" s="77">
        <f t="shared" ref="C123" si="58">C122/C121*100</f>
        <v>58.857142857142854</v>
      </c>
      <c r="D123" s="43"/>
      <c r="E123" s="43"/>
      <c r="F123" s="43"/>
      <c r="G123" s="43">
        <f t="shared" ref="G123:H123" si="59">G122/G121*100</f>
        <v>59.798994974874375</v>
      </c>
      <c r="H123" s="43">
        <f t="shared" si="59"/>
        <v>57.615894039735096</v>
      </c>
      <c r="I123" s="18"/>
      <c r="J123" s="18"/>
      <c r="K123" s="18"/>
    </row>
    <row r="124" spans="1:11" s="13" customFormat="1" x14ac:dyDescent="0.25">
      <c r="A124" s="178" t="s">
        <v>96</v>
      </c>
      <c r="B124" s="35" t="s">
        <v>91</v>
      </c>
      <c r="C124" s="75">
        <f t="shared" si="10"/>
        <v>142</v>
      </c>
      <c r="D124" s="40"/>
      <c r="E124" s="40"/>
      <c r="F124" s="40"/>
      <c r="G124" s="40">
        <v>79</v>
      </c>
      <c r="H124" s="40">
        <v>63</v>
      </c>
      <c r="I124" s="18"/>
      <c r="J124" s="18"/>
      <c r="K124" s="18"/>
    </row>
    <row r="125" spans="1:11" s="13" customFormat="1" x14ac:dyDescent="0.25">
      <c r="A125" s="179"/>
      <c r="B125" s="35" t="s">
        <v>86</v>
      </c>
      <c r="C125" s="77">
        <f t="shared" ref="C125" si="60">C124/C121*100</f>
        <v>40.571428571428569</v>
      </c>
      <c r="D125" s="43"/>
      <c r="E125" s="43"/>
      <c r="F125" s="43"/>
      <c r="G125" s="43">
        <f t="shared" ref="G125:H125" si="61">G124/G121*100</f>
        <v>39.698492462311556</v>
      </c>
      <c r="H125" s="43">
        <f t="shared" si="61"/>
        <v>41.721854304635762</v>
      </c>
      <c r="I125" s="18"/>
      <c r="J125" s="18"/>
      <c r="K125" s="18"/>
    </row>
    <row r="126" spans="1:11" s="13" customFormat="1" x14ac:dyDescent="0.25">
      <c r="A126" s="178" t="s">
        <v>175</v>
      </c>
      <c r="B126" s="35" t="s">
        <v>92</v>
      </c>
      <c r="C126" s="75">
        <f t="shared" si="10"/>
        <v>0</v>
      </c>
      <c r="D126" s="40"/>
      <c r="E126" s="40"/>
      <c r="F126" s="40"/>
      <c r="G126" s="40"/>
      <c r="H126" s="40"/>
      <c r="I126" s="18"/>
      <c r="J126" s="18"/>
      <c r="K126" s="18"/>
    </row>
    <row r="127" spans="1:11" s="13" customFormat="1" x14ac:dyDescent="0.25">
      <c r="A127" s="179"/>
      <c r="B127" s="35" t="s">
        <v>86</v>
      </c>
      <c r="C127" s="75">
        <f t="shared" si="10"/>
        <v>0</v>
      </c>
      <c r="D127" s="40"/>
      <c r="E127" s="40"/>
      <c r="F127" s="40"/>
      <c r="G127" s="40"/>
      <c r="H127" s="40"/>
      <c r="I127" s="18"/>
      <c r="J127" s="18"/>
      <c r="K127" s="18"/>
    </row>
    <row r="128" spans="1:11" s="13" customFormat="1" x14ac:dyDescent="0.25">
      <c r="A128" s="12">
        <v>5</v>
      </c>
      <c r="B128" s="14" t="s">
        <v>179</v>
      </c>
      <c r="C128" s="69">
        <f t="shared" si="10"/>
        <v>1011</v>
      </c>
      <c r="D128" s="78">
        <v>238</v>
      </c>
      <c r="E128" s="78">
        <v>198</v>
      </c>
      <c r="F128" s="78">
        <v>225</v>
      </c>
      <c r="G128" s="78">
        <v>199</v>
      </c>
      <c r="H128" s="78">
        <v>151</v>
      </c>
      <c r="I128" s="18"/>
      <c r="J128" s="18"/>
      <c r="K128" s="18"/>
    </row>
    <row r="129" spans="1:11" s="13" customFormat="1" x14ac:dyDescent="0.25">
      <c r="A129" s="178" t="s">
        <v>95</v>
      </c>
      <c r="B129" s="35" t="s">
        <v>90</v>
      </c>
      <c r="C129" s="75">
        <f t="shared" ref="C129:C192" si="62">D129+E129+F129+G129+H129</f>
        <v>483</v>
      </c>
      <c r="D129" s="40">
        <v>122</v>
      </c>
      <c r="E129" s="40">
        <v>103</v>
      </c>
      <c r="F129" s="40">
        <v>108</v>
      </c>
      <c r="G129" s="40">
        <v>91</v>
      </c>
      <c r="H129" s="40">
        <v>59</v>
      </c>
      <c r="I129" s="18"/>
      <c r="J129" s="18"/>
      <c r="K129" s="18"/>
    </row>
    <row r="130" spans="1:11" s="13" customFormat="1" x14ac:dyDescent="0.25">
      <c r="A130" s="179"/>
      <c r="B130" s="35" t="s">
        <v>86</v>
      </c>
      <c r="C130" s="77">
        <f t="shared" ref="C130:H130" si="63">C129/C128*100</f>
        <v>47.774480712166174</v>
      </c>
      <c r="D130" s="43">
        <f t="shared" si="63"/>
        <v>51.260504201680668</v>
      </c>
      <c r="E130" s="43">
        <f t="shared" si="63"/>
        <v>52.020202020202021</v>
      </c>
      <c r="F130" s="43">
        <f t="shared" si="63"/>
        <v>48</v>
      </c>
      <c r="G130" s="43">
        <f t="shared" si="63"/>
        <v>45.7286432160804</v>
      </c>
      <c r="H130" s="43">
        <f t="shared" si="63"/>
        <v>39.072847682119203</v>
      </c>
      <c r="I130" s="18"/>
      <c r="J130" s="18"/>
      <c r="K130" s="18"/>
    </row>
    <row r="131" spans="1:11" s="13" customFormat="1" x14ac:dyDescent="0.25">
      <c r="A131" s="178" t="s">
        <v>96</v>
      </c>
      <c r="B131" s="35" t="s">
        <v>91</v>
      </c>
      <c r="C131" s="75">
        <f t="shared" si="62"/>
        <v>497</v>
      </c>
      <c r="D131" s="66">
        <v>99</v>
      </c>
      <c r="E131" s="40">
        <v>90</v>
      </c>
      <c r="F131" s="40">
        <v>110</v>
      </c>
      <c r="G131" s="40">
        <v>107</v>
      </c>
      <c r="H131" s="40">
        <v>91</v>
      </c>
      <c r="I131" s="18"/>
      <c r="J131" s="18"/>
      <c r="K131" s="18"/>
    </row>
    <row r="132" spans="1:11" s="13" customFormat="1" x14ac:dyDescent="0.25">
      <c r="A132" s="179"/>
      <c r="B132" s="35" t="s">
        <v>86</v>
      </c>
      <c r="C132" s="77">
        <f>C131/C128*100</f>
        <v>49.159248269040553</v>
      </c>
      <c r="D132" s="43">
        <f>E131/D128*100</f>
        <v>37.815126050420169</v>
      </c>
      <c r="E132" s="43">
        <f>F131/E128*100</f>
        <v>55.555555555555557</v>
      </c>
      <c r="F132" s="43">
        <f>G131/F128*100</f>
        <v>47.555555555555557</v>
      </c>
      <c r="G132" s="43">
        <f>H131/G128*100</f>
        <v>45.7286432160804</v>
      </c>
      <c r="H132" s="43">
        <f>H131/H128*100</f>
        <v>60.264900662251655</v>
      </c>
      <c r="I132" s="18"/>
      <c r="J132" s="18"/>
      <c r="K132" s="18"/>
    </row>
    <row r="133" spans="1:11" s="13" customFormat="1" x14ac:dyDescent="0.25">
      <c r="A133" s="178" t="s">
        <v>175</v>
      </c>
      <c r="B133" s="35" t="s">
        <v>92</v>
      </c>
      <c r="C133" s="75">
        <f t="shared" si="62"/>
        <v>21</v>
      </c>
      <c r="D133" s="40">
        <v>13</v>
      </c>
      <c r="E133" s="40">
        <v>3</v>
      </c>
      <c r="F133" s="40">
        <v>5</v>
      </c>
      <c r="G133" s="40">
        <v>0</v>
      </c>
      <c r="H133" s="40"/>
      <c r="I133" s="18"/>
      <c r="J133" s="18"/>
      <c r="K133" s="18"/>
    </row>
    <row r="134" spans="1:11" s="13" customFormat="1" x14ac:dyDescent="0.25">
      <c r="A134" s="179"/>
      <c r="B134" s="35" t="s">
        <v>86</v>
      </c>
      <c r="C134" s="77">
        <f>C133/C128*100</f>
        <v>2.0771513353115725</v>
      </c>
      <c r="D134" s="43">
        <f t="shared" ref="D134:H134" si="64">D133/D128*100</f>
        <v>5.46218487394958</v>
      </c>
      <c r="E134" s="43">
        <f t="shared" si="64"/>
        <v>1.5151515151515151</v>
      </c>
      <c r="F134" s="43">
        <f t="shared" si="64"/>
        <v>2.2222222222222223</v>
      </c>
      <c r="G134" s="43">
        <f t="shared" si="64"/>
        <v>0</v>
      </c>
      <c r="H134" s="43">
        <f t="shared" si="64"/>
        <v>0</v>
      </c>
      <c r="I134" s="18"/>
      <c r="J134" s="18"/>
      <c r="K134" s="18"/>
    </row>
    <row r="135" spans="1:11" s="13" customFormat="1" x14ac:dyDescent="0.25">
      <c r="A135" s="12">
        <v>6</v>
      </c>
      <c r="B135" s="14" t="s">
        <v>147</v>
      </c>
      <c r="C135" s="75">
        <f t="shared" si="62"/>
        <v>575</v>
      </c>
      <c r="D135" s="64">
        <f t="shared" ref="D135" si="65">D136+D138+D140</f>
        <v>0</v>
      </c>
      <c r="E135" s="64">
        <f t="shared" ref="E135" si="66">E136+E138+E140</f>
        <v>0</v>
      </c>
      <c r="F135" s="78">
        <v>225</v>
      </c>
      <c r="G135" s="78">
        <v>199</v>
      </c>
      <c r="H135" s="78">
        <v>151</v>
      </c>
      <c r="I135" s="18"/>
      <c r="J135" s="18"/>
      <c r="K135" s="18"/>
    </row>
    <row r="136" spans="1:11" s="13" customFormat="1" x14ac:dyDescent="0.25">
      <c r="A136" s="178" t="s">
        <v>95</v>
      </c>
      <c r="B136" s="35" t="s">
        <v>90</v>
      </c>
      <c r="C136" s="75">
        <f t="shared" si="62"/>
        <v>294</v>
      </c>
      <c r="D136" s="40"/>
      <c r="E136" s="40"/>
      <c r="F136" s="40">
        <v>127</v>
      </c>
      <c r="G136" s="40">
        <v>96</v>
      </c>
      <c r="H136" s="40">
        <v>71</v>
      </c>
      <c r="I136" s="18"/>
      <c r="J136" s="18"/>
      <c r="K136" s="18"/>
    </row>
    <row r="137" spans="1:11" s="13" customFormat="1" x14ac:dyDescent="0.25">
      <c r="A137" s="179"/>
      <c r="B137" s="35" t="s">
        <v>86</v>
      </c>
      <c r="C137" s="75">
        <f t="shared" si="62"/>
        <v>151.70551802426405</v>
      </c>
      <c r="D137" s="43"/>
      <c r="E137" s="43"/>
      <c r="F137" s="43">
        <f t="shared" ref="F137:H137" si="67">F136/F135*100</f>
        <v>56.444444444444443</v>
      </c>
      <c r="G137" s="43">
        <f t="shared" si="67"/>
        <v>48.241206030150749</v>
      </c>
      <c r="H137" s="43">
        <f t="shared" si="67"/>
        <v>47.019867549668874</v>
      </c>
      <c r="I137" s="18"/>
      <c r="J137" s="18"/>
      <c r="K137" s="18"/>
    </row>
    <row r="138" spans="1:11" s="13" customFormat="1" x14ac:dyDescent="0.25">
      <c r="A138" s="178" t="s">
        <v>96</v>
      </c>
      <c r="B138" s="35" t="s">
        <v>91</v>
      </c>
      <c r="C138" s="75">
        <f t="shared" si="62"/>
        <v>277</v>
      </c>
      <c r="D138" s="40"/>
      <c r="E138" s="40"/>
      <c r="F138" s="40">
        <v>96</v>
      </c>
      <c r="G138" s="40">
        <v>102</v>
      </c>
      <c r="H138" s="40">
        <v>79</v>
      </c>
      <c r="I138" s="18"/>
      <c r="J138" s="18"/>
      <c r="K138" s="18"/>
    </row>
    <row r="139" spans="1:11" s="13" customFormat="1" x14ac:dyDescent="0.25">
      <c r="A139" s="179"/>
      <c r="B139" s="35" t="s">
        <v>86</v>
      </c>
      <c r="C139" s="75">
        <f t="shared" si="62"/>
        <v>146.24082886840384</v>
      </c>
      <c r="D139" s="43"/>
      <c r="E139" s="43"/>
      <c r="F139" s="43">
        <f t="shared" ref="F139:H139" si="68">F138/F135*100</f>
        <v>42.666666666666671</v>
      </c>
      <c r="G139" s="43">
        <f t="shared" si="68"/>
        <v>51.256281407035175</v>
      </c>
      <c r="H139" s="43">
        <f t="shared" si="68"/>
        <v>52.317880794701985</v>
      </c>
      <c r="I139" s="18"/>
      <c r="J139" s="18"/>
      <c r="K139" s="18"/>
    </row>
    <row r="140" spans="1:11" s="13" customFormat="1" x14ac:dyDescent="0.25">
      <c r="A140" s="178" t="s">
        <v>175</v>
      </c>
      <c r="B140" s="35" t="s">
        <v>92</v>
      </c>
      <c r="C140" s="75">
        <f t="shared" si="62"/>
        <v>0</v>
      </c>
      <c r="D140" s="40"/>
      <c r="E140" s="40"/>
      <c r="F140" s="40"/>
      <c r="G140" s="40"/>
      <c r="H140" s="40"/>
      <c r="I140" s="18"/>
      <c r="J140" s="18"/>
      <c r="K140" s="18"/>
    </row>
    <row r="141" spans="1:11" s="13" customFormat="1" x14ac:dyDescent="0.25">
      <c r="A141" s="179"/>
      <c r="B141" s="35" t="s">
        <v>86</v>
      </c>
      <c r="C141" s="75">
        <f t="shared" si="62"/>
        <v>0</v>
      </c>
      <c r="D141" s="40"/>
      <c r="E141" s="40"/>
      <c r="F141" s="40"/>
      <c r="G141" s="40"/>
      <c r="H141" s="40"/>
      <c r="I141" s="18"/>
      <c r="J141" s="18"/>
      <c r="K141" s="18"/>
    </row>
    <row r="142" spans="1:11" s="13" customFormat="1" x14ac:dyDescent="0.25">
      <c r="A142" s="32">
        <v>7</v>
      </c>
      <c r="B142" s="14" t="s">
        <v>180</v>
      </c>
      <c r="C142" s="75">
        <f t="shared" si="62"/>
        <v>1011</v>
      </c>
      <c r="D142" s="78">
        <v>238</v>
      </c>
      <c r="E142" s="78">
        <v>198</v>
      </c>
      <c r="F142" s="78">
        <v>225</v>
      </c>
      <c r="G142" s="78">
        <v>199</v>
      </c>
      <c r="H142" s="78">
        <v>151</v>
      </c>
      <c r="I142" s="18"/>
      <c r="J142" s="18"/>
      <c r="K142" s="18"/>
    </row>
    <row r="143" spans="1:11" s="13" customFormat="1" x14ac:dyDescent="0.25">
      <c r="A143" s="178" t="s">
        <v>95</v>
      </c>
      <c r="B143" s="35" t="s">
        <v>90</v>
      </c>
      <c r="C143" s="75">
        <f t="shared" si="62"/>
        <v>666</v>
      </c>
      <c r="D143" s="40">
        <v>165</v>
      </c>
      <c r="E143" s="40">
        <v>137</v>
      </c>
      <c r="F143" s="40">
        <v>150</v>
      </c>
      <c r="G143" s="40">
        <v>120</v>
      </c>
      <c r="H143" s="40">
        <v>94</v>
      </c>
      <c r="I143" s="18"/>
      <c r="J143" s="18"/>
      <c r="K143" s="18"/>
    </row>
    <row r="144" spans="1:11" s="13" customFormat="1" x14ac:dyDescent="0.25">
      <c r="A144" s="179"/>
      <c r="B144" s="35" t="s">
        <v>86</v>
      </c>
      <c r="C144" s="75">
        <f t="shared" si="62"/>
        <v>327.73948011785035</v>
      </c>
      <c r="D144" s="43">
        <f t="shared" ref="D144:H144" si="69">D143/D142*100</f>
        <v>69.327731092436977</v>
      </c>
      <c r="E144" s="43">
        <f t="shared" si="69"/>
        <v>69.191919191919197</v>
      </c>
      <c r="F144" s="43">
        <f t="shared" si="69"/>
        <v>66.666666666666657</v>
      </c>
      <c r="G144" s="43">
        <f t="shared" si="69"/>
        <v>60.301507537688437</v>
      </c>
      <c r="H144" s="43">
        <f t="shared" si="69"/>
        <v>62.251655629139066</v>
      </c>
      <c r="I144" s="18"/>
      <c r="J144" s="18"/>
      <c r="K144" s="18"/>
    </row>
    <row r="145" spans="1:11" s="13" customFormat="1" x14ac:dyDescent="0.25">
      <c r="A145" s="178" t="s">
        <v>96</v>
      </c>
      <c r="B145" s="35" t="s">
        <v>91</v>
      </c>
      <c r="C145" s="75">
        <f t="shared" si="62"/>
        <v>334</v>
      </c>
      <c r="D145" s="40">
        <v>68</v>
      </c>
      <c r="E145" s="40">
        <v>59</v>
      </c>
      <c r="F145" s="40">
        <v>73</v>
      </c>
      <c r="G145" s="40">
        <v>78</v>
      </c>
      <c r="H145" s="40">
        <v>56</v>
      </c>
      <c r="I145" s="18"/>
      <c r="J145" s="18"/>
      <c r="K145" s="18"/>
    </row>
    <row r="146" spans="1:11" s="13" customFormat="1" x14ac:dyDescent="0.25">
      <c r="A146" s="179"/>
      <c r="B146" s="35" t="s">
        <v>86</v>
      </c>
      <c r="C146" s="75">
        <f t="shared" si="62"/>
        <v>167.09592542858209</v>
      </c>
      <c r="D146" s="43">
        <f t="shared" ref="D146:H146" si="70">D145/D142*100</f>
        <v>28.571428571428569</v>
      </c>
      <c r="E146" s="43">
        <f t="shared" si="70"/>
        <v>29.797979797979796</v>
      </c>
      <c r="F146" s="43">
        <f t="shared" si="70"/>
        <v>32.444444444444443</v>
      </c>
      <c r="G146" s="43">
        <f t="shared" si="70"/>
        <v>39.195979899497488</v>
      </c>
      <c r="H146" s="43">
        <f t="shared" si="70"/>
        <v>37.086092715231786</v>
      </c>
      <c r="I146" s="18"/>
      <c r="J146" s="18"/>
      <c r="K146" s="18"/>
    </row>
    <row r="147" spans="1:11" s="13" customFormat="1" x14ac:dyDescent="0.25">
      <c r="A147" s="178" t="s">
        <v>175</v>
      </c>
      <c r="B147" s="35" t="s">
        <v>92</v>
      </c>
      <c r="C147" s="75">
        <f t="shared" si="62"/>
        <v>1</v>
      </c>
      <c r="D147" s="40">
        <v>1</v>
      </c>
      <c r="E147" s="40"/>
      <c r="F147" s="40"/>
      <c r="G147" s="40"/>
      <c r="H147" s="40"/>
      <c r="I147" s="18"/>
      <c r="J147" s="18"/>
      <c r="K147" s="18"/>
    </row>
    <row r="148" spans="1:11" s="13" customFormat="1" x14ac:dyDescent="0.25">
      <c r="A148" s="179"/>
      <c r="B148" s="35" t="s">
        <v>86</v>
      </c>
      <c r="C148" s="75">
        <f t="shared" si="62"/>
        <v>0.42016806722689076</v>
      </c>
      <c r="D148" s="43">
        <f t="shared" ref="D148:H148" si="71">D147/D142*100</f>
        <v>0.42016806722689076</v>
      </c>
      <c r="E148" s="43">
        <f t="shared" si="71"/>
        <v>0</v>
      </c>
      <c r="F148" s="43">
        <f t="shared" si="71"/>
        <v>0</v>
      </c>
      <c r="G148" s="43">
        <f t="shared" si="71"/>
        <v>0</v>
      </c>
      <c r="H148" s="43">
        <f t="shared" si="71"/>
        <v>0</v>
      </c>
      <c r="I148" s="18"/>
      <c r="J148" s="18"/>
      <c r="K148" s="18"/>
    </row>
    <row r="149" spans="1:11" s="13" customFormat="1" x14ac:dyDescent="0.25">
      <c r="A149" s="12">
        <v>8</v>
      </c>
      <c r="B149" s="14" t="s">
        <v>181</v>
      </c>
      <c r="C149" s="75">
        <f t="shared" si="62"/>
        <v>661</v>
      </c>
      <c r="D149" s="78">
        <v>238</v>
      </c>
      <c r="E149" s="78">
        <v>198</v>
      </c>
      <c r="F149" s="78">
        <v>225</v>
      </c>
      <c r="G149" s="78"/>
      <c r="H149" s="78"/>
      <c r="I149" s="18"/>
      <c r="J149" s="18"/>
      <c r="K149" s="18"/>
    </row>
    <row r="150" spans="1:11" s="13" customFormat="1" x14ac:dyDescent="0.25">
      <c r="A150" s="178" t="s">
        <v>95</v>
      </c>
      <c r="B150" s="35" t="s">
        <v>90</v>
      </c>
      <c r="C150" s="75">
        <f t="shared" si="62"/>
        <v>430</v>
      </c>
      <c r="D150" s="40">
        <v>159</v>
      </c>
      <c r="E150" s="40">
        <v>133</v>
      </c>
      <c r="F150" s="40">
        <v>138</v>
      </c>
      <c r="G150" s="40"/>
      <c r="H150" s="40"/>
      <c r="I150" s="18"/>
      <c r="J150" s="18"/>
      <c r="K150" s="18"/>
    </row>
    <row r="151" spans="1:11" s="13" customFormat="1" x14ac:dyDescent="0.25">
      <c r="A151" s="179"/>
      <c r="B151" s="35" t="s">
        <v>86</v>
      </c>
      <c r="C151" s="75">
        <f t="shared" si="62"/>
        <v>195.31177319412615</v>
      </c>
      <c r="D151" s="43">
        <f t="shared" ref="D151:F151" si="72">D150/D149*100</f>
        <v>66.806722689075627</v>
      </c>
      <c r="E151" s="43">
        <f t="shared" si="72"/>
        <v>67.171717171717177</v>
      </c>
      <c r="F151" s="43">
        <f t="shared" si="72"/>
        <v>61.333333333333329</v>
      </c>
      <c r="G151" s="40"/>
      <c r="H151" s="40"/>
      <c r="I151" s="18"/>
      <c r="J151" s="18"/>
      <c r="K151" s="18"/>
    </row>
    <row r="152" spans="1:11" s="13" customFormat="1" x14ac:dyDescent="0.25">
      <c r="A152" s="178" t="s">
        <v>96</v>
      </c>
      <c r="B152" s="35" t="s">
        <v>91</v>
      </c>
      <c r="C152" s="75">
        <f t="shared" si="62"/>
        <v>222</v>
      </c>
      <c r="D152" s="40">
        <v>74</v>
      </c>
      <c r="E152" s="40">
        <v>63</v>
      </c>
      <c r="F152" s="40">
        <v>85</v>
      </c>
      <c r="G152" s="40"/>
      <c r="H152" s="40"/>
      <c r="I152" s="18"/>
      <c r="J152" s="18"/>
      <c r="K152" s="18"/>
    </row>
    <row r="153" spans="1:11" s="13" customFormat="1" x14ac:dyDescent="0.25">
      <c r="A153" s="179"/>
      <c r="B153" s="35" t="s">
        <v>86</v>
      </c>
      <c r="C153" s="75">
        <f t="shared" si="62"/>
        <v>100.68839657074952</v>
      </c>
      <c r="D153" s="43">
        <f t="shared" ref="D153:F153" si="73">D152/D149*100</f>
        <v>31.092436974789916</v>
      </c>
      <c r="E153" s="43">
        <f t="shared" si="73"/>
        <v>31.818181818181817</v>
      </c>
      <c r="F153" s="43">
        <f t="shared" si="73"/>
        <v>37.777777777777779</v>
      </c>
      <c r="G153" s="40"/>
      <c r="H153" s="40"/>
      <c r="I153" s="18"/>
      <c r="J153" s="18"/>
      <c r="K153" s="18"/>
    </row>
    <row r="154" spans="1:11" s="13" customFormat="1" x14ac:dyDescent="0.25">
      <c r="A154" s="178" t="s">
        <v>175</v>
      </c>
      <c r="B154" s="35" t="s">
        <v>92</v>
      </c>
      <c r="C154" s="75">
        <f t="shared" si="62"/>
        <v>1</v>
      </c>
      <c r="D154" s="40">
        <v>1</v>
      </c>
      <c r="E154" s="40"/>
      <c r="F154" s="40"/>
      <c r="G154" s="40"/>
      <c r="H154" s="40"/>
      <c r="I154" s="18"/>
      <c r="J154" s="18"/>
      <c r="K154" s="18"/>
    </row>
    <row r="155" spans="1:11" s="13" customFormat="1" x14ac:dyDescent="0.25">
      <c r="A155" s="179"/>
      <c r="B155" s="35" t="s">
        <v>86</v>
      </c>
      <c r="C155" s="75">
        <f t="shared" si="62"/>
        <v>0.42016806722689076</v>
      </c>
      <c r="D155" s="43">
        <f t="shared" ref="D155:F155" si="74">D154/D149*100</f>
        <v>0.42016806722689076</v>
      </c>
      <c r="E155" s="43">
        <f t="shared" si="74"/>
        <v>0</v>
      </c>
      <c r="F155" s="43">
        <f t="shared" si="74"/>
        <v>0</v>
      </c>
      <c r="G155" s="40"/>
      <c r="H155" s="40"/>
      <c r="I155" s="18"/>
      <c r="J155" s="18"/>
      <c r="K155" s="18"/>
    </row>
    <row r="156" spans="1:11" s="13" customFormat="1" x14ac:dyDescent="0.25">
      <c r="A156" s="12">
        <v>9</v>
      </c>
      <c r="B156" s="14" t="s">
        <v>148</v>
      </c>
      <c r="C156" s="75">
        <f t="shared" si="62"/>
        <v>1011</v>
      </c>
      <c r="D156" s="78">
        <v>238</v>
      </c>
      <c r="E156" s="78">
        <v>198</v>
      </c>
      <c r="F156" s="78">
        <v>225</v>
      </c>
      <c r="G156" s="78">
        <v>199</v>
      </c>
      <c r="H156" s="78">
        <v>151</v>
      </c>
      <c r="I156" s="18"/>
      <c r="J156" s="18"/>
      <c r="K156" s="18"/>
    </row>
    <row r="157" spans="1:11" s="13" customFormat="1" x14ac:dyDescent="0.25">
      <c r="A157" s="178" t="s">
        <v>95</v>
      </c>
      <c r="B157" s="35" t="s">
        <v>90</v>
      </c>
      <c r="C157" s="75">
        <f t="shared" si="62"/>
        <v>631</v>
      </c>
      <c r="D157" s="40">
        <v>152</v>
      </c>
      <c r="E157" s="40">
        <v>137</v>
      </c>
      <c r="F157" s="40">
        <v>137</v>
      </c>
      <c r="G157" s="40">
        <v>119</v>
      </c>
      <c r="H157" s="40">
        <v>86</v>
      </c>
      <c r="I157" s="18"/>
      <c r="J157" s="18"/>
      <c r="K157" s="18"/>
    </row>
    <row r="158" spans="1:11" s="13" customFormat="1" x14ac:dyDescent="0.25">
      <c r="A158" s="179"/>
      <c r="B158" s="35" t="s">
        <v>86</v>
      </c>
      <c r="C158" s="75">
        <f t="shared" si="62"/>
        <v>310.69899165827582</v>
      </c>
      <c r="D158" s="43">
        <f t="shared" ref="D158:H158" si="75">D157/D156*100</f>
        <v>63.865546218487388</v>
      </c>
      <c r="E158" s="43">
        <f t="shared" si="75"/>
        <v>69.191919191919197</v>
      </c>
      <c r="F158" s="43">
        <f t="shared" si="75"/>
        <v>60.888888888888893</v>
      </c>
      <c r="G158" s="43">
        <f t="shared" si="75"/>
        <v>59.798994974874375</v>
      </c>
      <c r="H158" s="43">
        <f t="shared" si="75"/>
        <v>56.953642384105962</v>
      </c>
      <c r="I158" s="18"/>
      <c r="J158" s="18"/>
      <c r="K158" s="18"/>
    </row>
    <row r="159" spans="1:11" s="13" customFormat="1" x14ac:dyDescent="0.25">
      <c r="A159" s="178" t="s">
        <v>96</v>
      </c>
      <c r="B159" s="35" t="s">
        <v>91</v>
      </c>
      <c r="C159" s="75">
        <f t="shared" si="62"/>
        <v>370</v>
      </c>
      <c r="D159" s="40">
        <v>82</v>
      </c>
      <c r="E159" s="40">
        <v>59</v>
      </c>
      <c r="F159" s="40">
        <v>86</v>
      </c>
      <c r="G159" s="40">
        <v>79</v>
      </c>
      <c r="H159" s="40">
        <v>64</v>
      </c>
      <c r="I159" s="18"/>
      <c r="J159" s="18"/>
      <c r="K159" s="18"/>
    </row>
    <row r="160" spans="1:11" s="13" customFormat="1" x14ac:dyDescent="0.25">
      <c r="A160" s="179"/>
      <c r="B160" s="35" t="s">
        <v>86</v>
      </c>
      <c r="C160" s="75">
        <f t="shared" si="62"/>
        <v>184.55658195538354</v>
      </c>
      <c r="D160" s="43">
        <f t="shared" ref="D160:H160" si="76">D159/D156*100</f>
        <v>34.45378151260504</v>
      </c>
      <c r="E160" s="43">
        <f t="shared" si="76"/>
        <v>29.797979797979796</v>
      </c>
      <c r="F160" s="43">
        <f t="shared" si="76"/>
        <v>38.222222222222221</v>
      </c>
      <c r="G160" s="43">
        <f t="shared" si="76"/>
        <v>39.698492462311556</v>
      </c>
      <c r="H160" s="43">
        <f t="shared" si="76"/>
        <v>42.384105960264904</v>
      </c>
      <c r="I160" s="18"/>
      <c r="J160" s="18"/>
      <c r="K160" s="18"/>
    </row>
    <row r="161" spans="1:11" s="13" customFormat="1" x14ac:dyDescent="0.25">
      <c r="A161" s="178" t="s">
        <v>175</v>
      </c>
      <c r="B161" s="35" t="s">
        <v>92</v>
      </c>
      <c r="C161" s="75">
        <f t="shared" si="62"/>
        <v>0</v>
      </c>
      <c r="D161" s="40"/>
      <c r="E161" s="40"/>
      <c r="F161" s="40"/>
      <c r="G161" s="40"/>
      <c r="H161" s="40"/>
      <c r="I161" s="18"/>
      <c r="J161" s="18"/>
      <c r="K161" s="18"/>
    </row>
    <row r="162" spans="1:11" s="13" customFormat="1" x14ac:dyDescent="0.25">
      <c r="A162" s="179"/>
      <c r="B162" s="35" t="s">
        <v>86</v>
      </c>
      <c r="C162" s="75">
        <f t="shared" si="62"/>
        <v>0</v>
      </c>
      <c r="D162" s="40"/>
      <c r="E162" s="40"/>
      <c r="F162" s="40"/>
      <c r="G162" s="40"/>
      <c r="H162" s="40"/>
      <c r="I162" s="18"/>
      <c r="J162" s="18"/>
      <c r="K162" s="18"/>
    </row>
    <row r="163" spans="1:11" s="13" customFormat="1" x14ac:dyDescent="0.25">
      <c r="A163" s="12">
        <v>10</v>
      </c>
      <c r="B163" s="14" t="s">
        <v>182</v>
      </c>
      <c r="C163" s="75">
        <f t="shared" si="62"/>
        <v>1011</v>
      </c>
      <c r="D163" s="78">
        <v>238</v>
      </c>
      <c r="E163" s="78">
        <v>198</v>
      </c>
      <c r="F163" s="78">
        <v>225</v>
      </c>
      <c r="G163" s="78">
        <v>199</v>
      </c>
      <c r="H163" s="78">
        <v>151</v>
      </c>
      <c r="I163" s="18"/>
      <c r="J163" s="18"/>
      <c r="K163" s="18"/>
    </row>
    <row r="164" spans="1:11" s="13" customFormat="1" x14ac:dyDescent="0.25">
      <c r="A164" s="178" t="s">
        <v>95</v>
      </c>
      <c r="B164" s="35" t="s">
        <v>90</v>
      </c>
      <c r="C164" s="75">
        <f t="shared" si="62"/>
        <v>608</v>
      </c>
      <c r="D164" s="40">
        <v>150</v>
      </c>
      <c r="E164" s="40">
        <v>137</v>
      </c>
      <c r="F164" s="40">
        <v>137</v>
      </c>
      <c r="G164" s="40">
        <v>117</v>
      </c>
      <c r="H164" s="40">
        <v>67</v>
      </c>
      <c r="I164" s="18"/>
      <c r="J164" s="18"/>
      <c r="K164" s="18"/>
    </row>
    <row r="165" spans="1:11" s="13" customFormat="1" x14ac:dyDescent="0.25">
      <c r="A165" s="179"/>
      <c r="B165" s="35" t="s">
        <v>86</v>
      </c>
      <c r="C165" s="75">
        <f t="shared" si="62"/>
        <v>296.27084894124022</v>
      </c>
      <c r="D165" s="43">
        <f t="shared" ref="D165:H165" si="77">D164/D163*100</f>
        <v>63.02521008403361</v>
      </c>
      <c r="E165" s="43">
        <f t="shared" si="77"/>
        <v>69.191919191919197</v>
      </c>
      <c r="F165" s="43">
        <f t="shared" si="77"/>
        <v>60.888888888888893</v>
      </c>
      <c r="G165" s="43">
        <f t="shared" si="77"/>
        <v>58.793969849246231</v>
      </c>
      <c r="H165" s="43">
        <f t="shared" si="77"/>
        <v>44.370860927152314</v>
      </c>
      <c r="I165" s="18"/>
      <c r="J165" s="18"/>
      <c r="K165" s="18"/>
    </row>
    <row r="166" spans="1:11" s="13" customFormat="1" x14ac:dyDescent="0.25">
      <c r="A166" s="178" t="s">
        <v>96</v>
      </c>
      <c r="B166" s="35" t="s">
        <v>91</v>
      </c>
      <c r="C166" s="75">
        <f t="shared" si="62"/>
        <v>393</v>
      </c>
      <c r="D166" s="40">
        <v>84</v>
      </c>
      <c r="E166" s="40">
        <v>59</v>
      </c>
      <c r="F166" s="40">
        <v>86</v>
      </c>
      <c r="G166" s="40">
        <v>81</v>
      </c>
      <c r="H166" s="40">
        <v>83</v>
      </c>
      <c r="I166" s="18"/>
      <c r="J166" s="18"/>
      <c r="K166" s="18"/>
    </row>
    <row r="167" spans="1:11" s="13" customFormat="1" x14ac:dyDescent="0.25">
      <c r="A167" s="179"/>
      <c r="B167" s="35" t="s">
        <v>86</v>
      </c>
      <c r="C167" s="75">
        <f t="shared" si="62"/>
        <v>198.98472467241908</v>
      </c>
      <c r="D167" s="43">
        <f t="shared" ref="D167:H167" si="78">D166/D163*100</f>
        <v>35.294117647058826</v>
      </c>
      <c r="E167" s="43">
        <f t="shared" si="78"/>
        <v>29.797979797979796</v>
      </c>
      <c r="F167" s="43">
        <f t="shared" si="78"/>
        <v>38.222222222222221</v>
      </c>
      <c r="G167" s="43">
        <f t="shared" si="78"/>
        <v>40.7035175879397</v>
      </c>
      <c r="H167" s="43">
        <f t="shared" si="78"/>
        <v>54.966887417218544</v>
      </c>
      <c r="I167" s="18"/>
      <c r="J167" s="18"/>
      <c r="K167" s="18"/>
    </row>
    <row r="168" spans="1:11" s="13" customFormat="1" x14ac:dyDescent="0.25">
      <c r="A168" s="178" t="s">
        <v>175</v>
      </c>
      <c r="B168" s="35" t="s">
        <v>92</v>
      </c>
      <c r="C168" s="75">
        <f t="shared" si="62"/>
        <v>0</v>
      </c>
      <c r="D168" s="40"/>
      <c r="E168" s="40"/>
      <c r="F168" s="40"/>
      <c r="G168" s="40"/>
      <c r="H168" s="40"/>
      <c r="I168" s="18"/>
      <c r="J168" s="18"/>
      <c r="K168" s="18"/>
    </row>
    <row r="169" spans="1:11" s="13" customFormat="1" x14ac:dyDescent="0.25">
      <c r="A169" s="179"/>
      <c r="B169" s="35" t="s">
        <v>86</v>
      </c>
      <c r="C169" s="75">
        <f t="shared" si="62"/>
        <v>0</v>
      </c>
      <c r="D169" s="40"/>
      <c r="E169" s="40"/>
      <c r="F169" s="40"/>
      <c r="G169" s="40"/>
      <c r="H169" s="40"/>
      <c r="I169" s="18"/>
      <c r="J169" s="18"/>
      <c r="K169" s="18"/>
    </row>
    <row r="170" spans="1:11" s="13" customFormat="1" x14ac:dyDescent="0.25">
      <c r="A170" s="12">
        <v>11</v>
      </c>
      <c r="B170" s="14" t="s">
        <v>215</v>
      </c>
      <c r="C170" s="75">
        <f t="shared" si="62"/>
        <v>917</v>
      </c>
      <c r="D170" s="62">
        <v>238</v>
      </c>
      <c r="E170" s="62">
        <v>213</v>
      </c>
      <c r="F170" s="62">
        <v>199</v>
      </c>
      <c r="G170" s="62">
        <v>150</v>
      </c>
      <c r="H170" s="62">
        <v>117</v>
      </c>
      <c r="I170" s="18"/>
      <c r="J170" s="18"/>
      <c r="K170" s="18"/>
    </row>
    <row r="171" spans="1:11" s="13" customFormat="1" x14ac:dyDescent="0.25">
      <c r="A171" s="178" t="s">
        <v>95</v>
      </c>
      <c r="B171" s="35" t="s">
        <v>90</v>
      </c>
      <c r="C171" s="75">
        <f t="shared" si="62"/>
        <v>649</v>
      </c>
      <c r="D171" s="40">
        <v>160</v>
      </c>
      <c r="E171" s="40">
        <v>135</v>
      </c>
      <c r="F171" s="40">
        <v>143</v>
      </c>
      <c r="G171" s="40">
        <v>120</v>
      </c>
      <c r="H171" s="40">
        <v>91</v>
      </c>
      <c r="I171" s="18"/>
      <c r="J171" s="18"/>
      <c r="K171" s="18"/>
    </row>
    <row r="172" spans="1:11" s="13" customFormat="1" x14ac:dyDescent="0.25">
      <c r="A172" s="179"/>
      <c r="B172" s="35" t="s">
        <v>86</v>
      </c>
      <c r="C172" s="75">
        <f t="shared" si="62"/>
        <v>360.24424670663319</v>
      </c>
      <c r="D172" s="43">
        <f t="shared" ref="D172:H172" si="79">D171/D170*100</f>
        <v>67.226890756302524</v>
      </c>
      <c r="E172" s="43">
        <f t="shared" si="79"/>
        <v>63.380281690140848</v>
      </c>
      <c r="F172" s="43">
        <f t="shared" si="79"/>
        <v>71.859296482412063</v>
      </c>
      <c r="G172" s="43">
        <f t="shared" si="79"/>
        <v>80</v>
      </c>
      <c r="H172" s="43">
        <f t="shared" si="79"/>
        <v>77.777777777777786</v>
      </c>
      <c r="I172" s="18"/>
      <c r="J172" s="18"/>
      <c r="K172" s="18"/>
    </row>
    <row r="173" spans="1:11" s="13" customFormat="1" x14ac:dyDescent="0.25">
      <c r="A173" s="178" t="s">
        <v>96</v>
      </c>
      <c r="B173" s="35" t="s">
        <v>91</v>
      </c>
      <c r="C173" s="75">
        <f t="shared" si="62"/>
        <v>351</v>
      </c>
      <c r="D173" s="40">
        <v>73</v>
      </c>
      <c r="E173" s="40">
        <v>61</v>
      </c>
      <c r="F173" s="40">
        <v>80</v>
      </c>
      <c r="G173" s="40">
        <v>78</v>
      </c>
      <c r="H173" s="40">
        <v>59</v>
      </c>
      <c r="I173" s="18"/>
      <c r="J173" s="18"/>
      <c r="K173" s="18"/>
    </row>
    <row r="174" spans="1:11" s="13" customFormat="1" x14ac:dyDescent="0.25">
      <c r="A174" s="179"/>
      <c r="B174" s="35" t="s">
        <v>86</v>
      </c>
      <c r="C174" s="75">
        <f t="shared" si="62"/>
        <v>201.93912201262125</v>
      </c>
      <c r="D174" s="43">
        <f t="shared" ref="D174:H174" si="80">D173/D170*100</f>
        <v>30.672268907563026</v>
      </c>
      <c r="E174" s="43">
        <f t="shared" si="80"/>
        <v>28.638497652582164</v>
      </c>
      <c r="F174" s="43">
        <f t="shared" si="80"/>
        <v>40.201005025125632</v>
      </c>
      <c r="G174" s="43">
        <f t="shared" si="80"/>
        <v>52</v>
      </c>
      <c r="H174" s="43">
        <f t="shared" si="80"/>
        <v>50.427350427350426</v>
      </c>
      <c r="I174" s="18"/>
      <c r="J174" s="18"/>
      <c r="K174" s="18"/>
    </row>
    <row r="175" spans="1:11" s="13" customFormat="1" x14ac:dyDescent="0.25">
      <c r="A175" s="178" t="s">
        <v>175</v>
      </c>
      <c r="B175" s="35" t="s">
        <v>92</v>
      </c>
      <c r="C175" s="75">
        <f t="shared" si="62"/>
        <v>1</v>
      </c>
      <c r="D175" s="40">
        <v>1</v>
      </c>
      <c r="E175" s="40"/>
      <c r="F175" s="40"/>
      <c r="G175" s="40"/>
      <c r="H175" s="40"/>
      <c r="I175" s="18"/>
      <c r="J175" s="18"/>
      <c r="K175" s="18"/>
    </row>
    <row r="176" spans="1:11" s="13" customFormat="1" x14ac:dyDescent="0.25">
      <c r="A176" s="179"/>
      <c r="B176" s="35" t="s">
        <v>86</v>
      </c>
      <c r="C176" s="75">
        <f t="shared" si="62"/>
        <v>0.42016806722689076</v>
      </c>
      <c r="D176" s="43">
        <f t="shared" ref="D176:H176" si="81">D175/D170*100</f>
        <v>0.42016806722689076</v>
      </c>
      <c r="E176" s="43">
        <f t="shared" si="81"/>
        <v>0</v>
      </c>
      <c r="F176" s="43">
        <f t="shared" si="81"/>
        <v>0</v>
      </c>
      <c r="G176" s="43">
        <f t="shared" si="81"/>
        <v>0</v>
      </c>
      <c r="H176" s="43">
        <f t="shared" si="81"/>
        <v>0</v>
      </c>
      <c r="I176" s="18"/>
      <c r="J176" s="18"/>
      <c r="K176" s="18"/>
    </row>
    <row r="177" spans="1:11" s="13" customFormat="1" x14ac:dyDescent="0.25">
      <c r="A177" s="37">
        <v>12</v>
      </c>
      <c r="B177" s="14" t="s">
        <v>150</v>
      </c>
      <c r="C177" s="75">
        <f t="shared" si="62"/>
        <v>1011</v>
      </c>
      <c r="D177" s="78">
        <v>238</v>
      </c>
      <c r="E177" s="78">
        <v>198</v>
      </c>
      <c r="F177" s="78">
        <v>225</v>
      </c>
      <c r="G177" s="78">
        <v>199</v>
      </c>
      <c r="H177" s="78">
        <v>151</v>
      </c>
      <c r="I177" s="18"/>
      <c r="J177" s="18"/>
      <c r="K177" s="18"/>
    </row>
    <row r="178" spans="1:11" s="13" customFormat="1" x14ac:dyDescent="0.25">
      <c r="A178" s="178" t="s">
        <v>95</v>
      </c>
      <c r="B178" s="35" t="s">
        <v>90</v>
      </c>
      <c r="C178" s="75">
        <f t="shared" si="62"/>
        <v>588</v>
      </c>
      <c r="D178" s="40">
        <v>148</v>
      </c>
      <c r="E178" s="40">
        <v>133</v>
      </c>
      <c r="F178" s="40">
        <v>132</v>
      </c>
      <c r="G178" s="40">
        <v>100</v>
      </c>
      <c r="H178" s="40">
        <v>75</v>
      </c>
      <c r="I178" s="18"/>
      <c r="J178" s="18"/>
      <c r="K178" s="18"/>
    </row>
    <row r="179" spans="1:11" s="13" customFormat="1" x14ac:dyDescent="0.25">
      <c r="A179" s="179"/>
      <c r="B179" s="35" t="s">
        <v>86</v>
      </c>
      <c r="C179" s="75">
        <f t="shared" si="62"/>
        <v>287.94338824155614</v>
      </c>
      <c r="D179" s="43">
        <f t="shared" ref="D179:H179" si="82">D178/D177*100</f>
        <v>62.184873949579831</v>
      </c>
      <c r="E179" s="43">
        <f t="shared" si="82"/>
        <v>67.171717171717177</v>
      </c>
      <c r="F179" s="43">
        <f t="shared" si="82"/>
        <v>58.666666666666664</v>
      </c>
      <c r="G179" s="43">
        <f t="shared" si="82"/>
        <v>50.251256281407031</v>
      </c>
      <c r="H179" s="43">
        <f t="shared" si="82"/>
        <v>49.668874172185426</v>
      </c>
      <c r="I179" s="18"/>
      <c r="J179" s="18"/>
      <c r="K179" s="18"/>
    </row>
    <row r="180" spans="1:11" s="13" customFormat="1" x14ac:dyDescent="0.25">
      <c r="A180" s="178" t="s">
        <v>96</v>
      </c>
      <c r="B180" s="35" t="s">
        <v>91</v>
      </c>
      <c r="C180" s="75">
        <f t="shared" si="62"/>
        <v>413</v>
      </c>
      <c r="D180" s="40">
        <v>86</v>
      </c>
      <c r="E180" s="40">
        <v>63</v>
      </c>
      <c r="F180" s="40">
        <v>91</v>
      </c>
      <c r="G180" s="40">
        <v>98</v>
      </c>
      <c r="H180" s="40">
        <v>75</v>
      </c>
      <c r="I180" s="18"/>
      <c r="J180" s="18"/>
      <c r="K180" s="18"/>
    </row>
    <row r="181" spans="1:11" s="13" customFormat="1" x14ac:dyDescent="0.25">
      <c r="A181" s="179"/>
      <c r="B181" s="35" t="s">
        <v>86</v>
      </c>
      <c r="C181" s="75">
        <f t="shared" si="62"/>
        <v>207.31218537210316</v>
      </c>
      <c r="D181" s="43">
        <f t="shared" ref="D181:H181" si="83">D180/D177*100</f>
        <v>36.134453781512605</v>
      </c>
      <c r="E181" s="43">
        <f t="shared" si="83"/>
        <v>31.818181818181817</v>
      </c>
      <c r="F181" s="43">
        <f t="shared" si="83"/>
        <v>40.444444444444443</v>
      </c>
      <c r="G181" s="43">
        <f t="shared" si="83"/>
        <v>49.246231155778894</v>
      </c>
      <c r="H181" s="43">
        <f t="shared" si="83"/>
        <v>49.668874172185426</v>
      </c>
      <c r="I181" s="18"/>
      <c r="J181" s="18"/>
      <c r="K181" s="18"/>
    </row>
    <row r="182" spans="1:11" s="13" customFormat="1" x14ac:dyDescent="0.25">
      <c r="A182" s="178" t="s">
        <v>175</v>
      </c>
      <c r="B182" s="35" t="s">
        <v>92</v>
      </c>
      <c r="C182" s="75">
        <f t="shared" si="62"/>
        <v>0</v>
      </c>
      <c r="D182" s="40"/>
      <c r="E182" s="40"/>
      <c r="F182" s="40"/>
      <c r="G182" s="40"/>
      <c r="H182" s="40"/>
      <c r="I182" s="18"/>
      <c r="J182" s="18"/>
      <c r="K182" s="18"/>
    </row>
    <row r="183" spans="1:11" s="13" customFormat="1" x14ac:dyDescent="0.25">
      <c r="A183" s="179"/>
      <c r="B183" s="35" t="s">
        <v>86</v>
      </c>
      <c r="C183" s="75">
        <f t="shared" si="62"/>
        <v>0</v>
      </c>
      <c r="D183" s="40"/>
      <c r="E183" s="40"/>
      <c r="F183" s="40"/>
      <c r="G183" s="40"/>
      <c r="H183" s="40"/>
      <c r="I183" s="18"/>
      <c r="J183" s="18"/>
      <c r="K183" s="18"/>
    </row>
    <row r="184" spans="1:11" s="13" customFormat="1" x14ac:dyDescent="0.25">
      <c r="A184" s="12" t="s">
        <v>11</v>
      </c>
      <c r="B184" s="14" t="s">
        <v>93</v>
      </c>
      <c r="C184" s="75">
        <f t="shared" si="62"/>
        <v>1011</v>
      </c>
      <c r="D184" s="79">
        <v>238</v>
      </c>
      <c r="E184" s="79">
        <v>198</v>
      </c>
      <c r="F184" s="79">
        <v>225</v>
      </c>
      <c r="G184" s="79">
        <v>199</v>
      </c>
      <c r="H184" s="79">
        <v>151</v>
      </c>
      <c r="I184" s="18"/>
      <c r="J184" s="18"/>
      <c r="K184" s="18"/>
    </row>
    <row r="185" spans="1:11" s="13" customFormat="1" x14ac:dyDescent="0.25">
      <c r="A185" s="156">
        <v>1</v>
      </c>
      <c r="B185" s="33" t="s">
        <v>94</v>
      </c>
      <c r="C185" s="75">
        <f t="shared" si="62"/>
        <v>989</v>
      </c>
      <c r="D185" s="80">
        <v>223</v>
      </c>
      <c r="E185" s="80">
        <v>196</v>
      </c>
      <c r="F185" s="80">
        <v>220</v>
      </c>
      <c r="G185" s="80">
        <v>199</v>
      </c>
      <c r="H185" s="80">
        <v>151</v>
      </c>
      <c r="I185" s="18"/>
      <c r="J185" s="18"/>
      <c r="K185" s="18"/>
    </row>
    <row r="186" spans="1:11" s="13" customFormat="1" x14ac:dyDescent="0.25">
      <c r="A186" s="156"/>
      <c r="B186" s="33" t="s">
        <v>86</v>
      </c>
      <c r="C186" s="75">
        <f t="shared" si="62"/>
        <v>490.46515575927339</v>
      </c>
      <c r="D186" s="77">
        <f t="shared" ref="D186:H186" si="84">D185/D10*100</f>
        <v>93.69747899159664</v>
      </c>
      <c r="E186" s="77">
        <f t="shared" si="84"/>
        <v>98.98989898989899</v>
      </c>
      <c r="F186" s="77">
        <f t="shared" si="84"/>
        <v>97.777777777777771</v>
      </c>
      <c r="G186" s="77">
        <f t="shared" si="84"/>
        <v>100</v>
      </c>
      <c r="H186" s="77">
        <f t="shared" si="84"/>
        <v>100</v>
      </c>
      <c r="I186" s="18"/>
      <c r="J186" s="18"/>
      <c r="K186" s="18"/>
    </row>
    <row r="187" spans="1:11" s="13" customFormat="1" x14ac:dyDescent="0.25">
      <c r="A187" s="156" t="s">
        <v>95</v>
      </c>
      <c r="B187" s="35" t="s">
        <v>184</v>
      </c>
      <c r="C187" s="75">
        <f t="shared" si="62"/>
        <v>472</v>
      </c>
      <c r="D187" s="71">
        <v>140</v>
      </c>
      <c r="E187" s="71">
        <v>123</v>
      </c>
      <c r="F187" s="71">
        <v>86</v>
      </c>
      <c r="G187" s="71">
        <v>77</v>
      </c>
      <c r="H187" s="71">
        <v>46</v>
      </c>
      <c r="I187" s="18"/>
      <c r="J187" s="18"/>
      <c r="K187" s="18"/>
    </row>
    <row r="188" spans="1:11" s="13" customFormat="1" x14ac:dyDescent="0.25">
      <c r="A188" s="156"/>
      <c r="B188" s="35" t="s">
        <v>183</v>
      </c>
      <c r="C188" s="75">
        <f t="shared" si="62"/>
        <v>228.32400725082289</v>
      </c>
      <c r="D188" s="77">
        <f t="shared" ref="D188:H188" si="85">D187/D10*100</f>
        <v>58.82352941176471</v>
      </c>
      <c r="E188" s="77">
        <f t="shared" si="85"/>
        <v>62.121212121212125</v>
      </c>
      <c r="F188" s="77">
        <f t="shared" si="85"/>
        <v>38.222222222222221</v>
      </c>
      <c r="G188" s="77">
        <f t="shared" si="85"/>
        <v>38.693467336683419</v>
      </c>
      <c r="H188" s="77">
        <f t="shared" si="85"/>
        <v>30.463576158940398</v>
      </c>
      <c r="I188" s="18"/>
      <c r="J188" s="18"/>
      <c r="K188" s="18"/>
    </row>
    <row r="189" spans="1:11" s="13" customFormat="1" x14ac:dyDescent="0.25">
      <c r="A189" s="12" t="s">
        <v>96</v>
      </c>
      <c r="B189" s="35" t="s">
        <v>185</v>
      </c>
      <c r="C189" s="75">
        <f t="shared" si="62"/>
        <v>0</v>
      </c>
      <c r="D189" s="71"/>
      <c r="E189" s="71"/>
      <c r="F189" s="71"/>
      <c r="G189" s="71"/>
      <c r="H189" s="71"/>
      <c r="I189" s="18"/>
      <c r="J189" s="18"/>
      <c r="K189" s="18"/>
    </row>
    <row r="190" spans="1:11" s="13" customFormat="1" x14ac:dyDescent="0.25">
      <c r="A190" s="12"/>
      <c r="B190" s="35" t="s">
        <v>86</v>
      </c>
      <c r="C190" s="75">
        <f t="shared" si="62"/>
        <v>0</v>
      </c>
      <c r="D190" s="77">
        <f>D189/D10*100</f>
        <v>0</v>
      </c>
      <c r="E190" s="77">
        <f t="shared" ref="E190:H190" si="86">E189/E10*100</f>
        <v>0</v>
      </c>
      <c r="F190" s="77">
        <f t="shared" si="86"/>
        <v>0</v>
      </c>
      <c r="G190" s="77">
        <f t="shared" si="86"/>
        <v>0</v>
      </c>
      <c r="H190" s="77">
        <f t="shared" si="86"/>
        <v>0</v>
      </c>
      <c r="I190" s="18"/>
      <c r="J190" s="18"/>
      <c r="K190" s="18"/>
    </row>
    <row r="191" spans="1:11" s="13" customFormat="1" x14ac:dyDescent="0.25">
      <c r="A191" s="156">
        <v>2</v>
      </c>
      <c r="B191" s="33" t="s">
        <v>97</v>
      </c>
      <c r="C191" s="75">
        <f t="shared" si="62"/>
        <v>22</v>
      </c>
      <c r="D191" s="71">
        <v>15</v>
      </c>
      <c r="E191" s="71">
        <v>2</v>
      </c>
      <c r="F191" s="71">
        <v>5</v>
      </c>
      <c r="G191" s="71"/>
      <c r="H191" s="71"/>
      <c r="I191" s="18"/>
      <c r="J191" s="18"/>
      <c r="K191" s="18"/>
    </row>
    <row r="192" spans="1:11" s="13" customFormat="1" x14ac:dyDescent="0.25">
      <c r="A192" s="156"/>
      <c r="B192" s="33" t="s">
        <v>86</v>
      </c>
      <c r="C192" s="75">
        <f t="shared" si="62"/>
        <v>9.5348442407265939</v>
      </c>
      <c r="D192" s="77">
        <f t="shared" ref="D192:H192" si="87">D191/D10*100</f>
        <v>6.3025210084033612</v>
      </c>
      <c r="E192" s="77">
        <f t="shared" si="87"/>
        <v>1.0101010101010102</v>
      </c>
      <c r="F192" s="77">
        <f t="shared" si="87"/>
        <v>2.2222222222222223</v>
      </c>
      <c r="G192" s="77">
        <f t="shared" si="87"/>
        <v>0</v>
      </c>
      <c r="H192" s="77">
        <f t="shared" si="87"/>
        <v>0</v>
      </c>
      <c r="I192" s="18"/>
      <c r="J192" s="18"/>
      <c r="K192" s="18"/>
    </row>
    <row r="193" spans="1:11" s="13" customFormat="1" x14ac:dyDescent="0.25">
      <c r="A193" s="18"/>
      <c r="B193" s="18"/>
      <c r="C193" s="72"/>
      <c r="D193" s="7"/>
      <c r="E193" s="18"/>
      <c r="F193" s="18"/>
      <c r="G193" s="18"/>
      <c r="H193" s="18"/>
      <c r="I193" s="18"/>
      <c r="J193" s="18"/>
      <c r="K193" s="18"/>
    </row>
    <row r="194" spans="1:11" s="13" customFormat="1" x14ac:dyDescent="0.25">
      <c r="A194" s="18"/>
      <c r="B194" s="18"/>
      <c r="C194" s="72"/>
      <c r="D194" s="7"/>
      <c r="E194" s="51" t="s">
        <v>208</v>
      </c>
      <c r="F194" s="18"/>
      <c r="G194" s="18"/>
      <c r="H194" s="18"/>
      <c r="I194" s="18"/>
      <c r="J194" s="18"/>
      <c r="K194" s="18"/>
    </row>
    <row r="195" spans="1:11" s="13" customFormat="1" x14ac:dyDescent="0.25">
      <c r="A195" s="18"/>
      <c r="B195" s="18"/>
      <c r="C195" s="72"/>
      <c r="D195" s="18"/>
      <c r="E195" s="7" t="s">
        <v>9</v>
      </c>
      <c r="F195" s="18"/>
      <c r="G195" s="18"/>
      <c r="H195" s="18"/>
      <c r="I195" s="18"/>
      <c r="J195" s="18"/>
      <c r="K195" s="18"/>
    </row>
    <row r="196" spans="1:11" s="13" customFormat="1" x14ac:dyDescent="0.25">
      <c r="A196" s="18"/>
      <c r="B196" s="18"/>
      <c r="C196" s="72"/>
      <c r="D196" s="18"/>
      <c r="E196" s="7" t="s">
        <v>10</v>
      </c>
      <c r="F196" s="18"/>
      <c r="G196" s="18"/>
      <c r="H196" s="18"/>
      <c r="I196" s="18"/>
      <c r="J196" s="18"/>
      <c r="K196" s="18"/>
    </row>
    <row r="197" spans="1:11" s="13" customFormat="1" x14ac:dyDescent="0.25">
      <c r="A197" s="18"/>
      <c r="B197" s="18"/>
      <c r="C197" s="72"/>
      <c r="D197" s="18"/>
      <c r="E197" s="18"/>
      <c r="F197" s="18"/>
      <c r="G197" s="18"/>
      <c r="H197" s="18"/>
      <c r="I197" s="18"/>
      <c r="J197" s="18"/>
      <c r="K197" s="18"/>
    </row>
    <row r="198" spans="1:11" s="13" customFormat="1" x14ac:dyDescent="0.25">
      <c r="A198" s="18"/>
      <c r="B198" s="18"/>
      <c r="C198" s="72"/>
      <c r="D198" s="18"/>
      <c r="E198" s="18"/>
      <c r="F198" s="18"/>
      <c r="G198" s="18"/>
      <c r="H198" s="18"/>
      <c r="I198" s="18"/>
      <c r="J198" s="18"/>
      <c r="K198" s="18"/>
    </row>
    <row r="199" spans="1:11" x14ac:dyDescent="0.25">
      <c r="A199" s="11"/>
      <c r="B199" s="10"/>
      <c r="C199" s="87"/>
      <c r="D199" s="10"/>
      <c r="E199" s="10"/>
      <c r="F199" s="10"/>
      <c r="G199" s="10"/>
      <c r="H199" s="10"/>
      <c r="I199" s="10"/>
    </row>
    <row r="200" spans="1:11" x14ac:dyDescent="0.25">
      <c r="A200" s="11"/>
      <c r="B200" s="10"/>
      <c r="C200" s="157" t="s">
        <v>209</v>
      </c>
      <c r="D200" s="157"/>
      <c r="E200" s="157"/>
      <c r="F200" s="157"/>
      <c r="G200" s="157"/>
      <c r="H200" s="10"/>
      <c r="I200" s="10"/>
    </row>
    <row r="201" spans="1:11" x14ac:dyDescent="0.25">
      <c r="A201" s="11"/>
      <c r="B201" s="10"/>
      <c r="C201" s="87"/>
      <c r="D201" s="10"/>
      <c r="E201" s="10"/>
      <c r="F201" s="10"/>
      <c r="G201" s="10"/>
      <c r="H201" s="10"/>
      <c r="I201" s="10"/>
    </row>
    <row r="202" spans="1:11" x14ac:dyDescent="0.25">
      <c r="A202" s="11"/>
      <c r="B202" s="10"/>
      <c r="C202" s="87"/>
      <c r="D202" s="10"/>
      <c r="E202" s="10"/>
      <c r="F202" s="10"/>
      <c r="G202" s="10"/>
      <c r="H202" s="10"/>
      <c r="I202" s="10"/>
    </row>
    <row r="203" spans="1:11" x14ac:dyDescent="0.25">
      <c r="A203" s="11"/>
      <c r="B203" s="10"/>
      <c r="C203" s="87"/>
      <c r="D203" s="10"/>
      <c r="E203" s="10"/>
      <c r="F203" s="10"/>
      <c r="G203" s="10"/>
      <c r="H203" s="10"/>
      <c r="I203" s="10"/>
    </row>
    <row r="204" spans="1:11" x14ac:dyDescent="0.25">
      <c r="A204" s="11"/>
      <c r="B204" s="10"/>
      <c r="C204" s="87"/>
      <c r="D204" s="10"/>
      <c r="E204" s="10"/>
      <c r="F204" s="10"/>
      <c r="G204" s="10"/>
      <c r="H204" s="10"/>
      <c r="I204" s="10"/>
    </row>
    <row r="205" spans="1:11" x14ac:dyDescent="0.25">
      <c r="A205" s="11"/>
      <c r="B205" s="10"/>
      <c r="C205" s="87"/>
      <c r="D205" s="10"/>
      <c r="E205" s="10"/>
      <c r="F205" s="10"/>
      <c r="G205" s="10"/>
      <c r="H205" s="10"/>
      <c r="I205" s="10"/>
    </row>
    <row r="206" spans="1:11" x14ac:dyDescent="0.25">
      <c r="A206" s="11"/>
      <c r="B206" s="10"/>
      <c r="C206" s="87"/>
      <c r="D206" s="10"/>
      <c r="E206" s="10"/>
      <c r="F206" s="10"/>
      <c r="G206" s="10"/>
      <c r="H206" s="10"/>
      <c r="I206" s="10"/>
    </row>
    <row r="207" spans="1:11" x14ac:dyDescent="0.25">
      <c r="A207" s="11"/>
      <c r="B207" s="10"/>
      <c r="C207" s="87"/>
      <c r="D207" s="10"/>
      <c r="E207" s="10"/>
      <c r="F207" s="10"/>
      <c r="G207" s="10"/>
      <c r="H207" s="10"/>
      <c r="I207" s="10"/>
    </row>
    <row r="208" spans="1:11" x14ac:dyDescent="0.25">
      <c r="A208" s="11"/>
      <c r="B208" s="10"/>
      <c r="C208" s="87"/>
      <c r="D208" s="10"/>
      <c r="E208" s="10"/>
      <c r="F208" s="10"/>
      <c r="G208" s="10"/>
      <c r="H208" s="10"/>
      <c r="I208" s="10"/>
    </row>
    <row r="209" spans="1:9" x14ac:dyDescent="0.25">
      <c r="A209" s="11"/>
      <c r="B209" s="10"/>
      <c r="C209" s="87"/>
      <c r="D209" s="10"/>
      <c r="E209" s="10"/>
      <c r="F209" s="10"/>
      <c r="G209" s="10"/>
      <c r="H209" s="10"/>
      <c r="I209" s="10"/>
    </row>
    <row r="210" spans="1:9" x14ac:dyDescent="0.25">
      <c r="A210" s="11"/>
      <c r="B210" s="10"/>
      <c r="C210" s="87"/>
      <c r="D210" s="10"/>
      <c r="E210" s="10"/>
      <c r="F210" s="10"/>
      <c r="G210" s="10"/>
      <c r="H210" s="10"/>
      <c r="I210" s="10"/>
    </row>
    <row r="211" spans="1:9" x14ac:dyDescent="0.25">
      <c r="A211" s="11"/>
      <c r="B211" s="10"/>
      <c r="C211" s="87"/>
      <c r="D211" s="10"/>
      <c r="E211" s="10"/>
      <c r="F211" s="10"/>
      <c r="G211" s="10"/>
      <c r="H211" s="10"/>
      <c r="I211" s="10"/>
    </row>
    <row r="212" spans="1:9" x14ac:dyDescent="0.25">
      <c r="A212" s="11"/>
      <c r="B212" s="10"/>
      <c r="C212" s="87"/>
      <c r="D212" s="10"/>
      <c r="E212" s="10"/>
      <c r="F212" s="10"/>
      <c r="G212" s="10"/>
      <c r="H212" s="10"/>
      <c r="I212" s="10"/>
    </row>
    <row r="213" spans="1:9" x14ac:dyDescent="0.25">
      <c r="A213" s="11"/>
      <c r="B213" s="10"/>
      <c r="C213" s="87"/>
      <c r="D213" s="10"/>
      <c r="E213" s="10"/>
      <c r="F213" s="10"/>
      <c r="G213" s="10"/>
      <c r="H213" s="10"/>
      <c r="I213" s="10"/>
    </row>
    <row r="214" spans="1:9" x14ac:dyDescent="0.25">
      <c r="A214" s="11"/>
      <c r="B214" s="10"/>
      <c r="C214" s="87"/>
      <c r="D214" s="10"/>
      <c r="E214" s="10"/>
      <c r="F214" s="10"/>
      <c r="G214" s="10"/>
      <c r="H214" s="10"/>
      <c r="I214" s="10"/>
    </row>
    <row r="215" spans="1:9" x14ac:dyDescent="0.25">
      <c r="A215" s="11"/>
      <c r="B215" s="10"/>
      <c r="C215" s="87"/>
      <c r="D215" s="10"/>
      <c r="E215" s="10"/>
      <c r="F215" s="10"/>
      <c r="G215" s="10"/>
      <c r="H215" s="10"/>
      <c r="I215" s="10"/>
    </row>
    <row r="216" spans="1:9" x14ac:dyDescent="0.25">
      <c r="A216" s="11"/>
      <c r="B216" s="10"/>
      <c r="C216" s="87"/>
      <c r="D216" s="10"/>
      <c r="E216" s="10"/>
      <c r="F216" s="10"/>
      <c r="G216" s="10"/>
      <c r="H216" s="10"/>
      <c r="I216" s="10"/>
    </row>
    <row r="217" spans="1:9" x14ac:dyDescent="0.25">
      <c r="A217" s="11"/>
      <c r="B217" s="10"/>
      <c r="C217" s="87"/>
      <c r="D217" s="10"/>
      <c r="E217" s="10"/>
      <c r="F217" s="10"/>
      <c r="G217" s="10"/>
      <c r="H217" s="10"/>
      <c r="I217" s="10"/>
    </row>
    <row r="218" spans="1:9" x14ac:dyDescent="0.25">
      <c r="A218" s="11"/>
      <c r="B218" s="10"/>
      <c r="C218" s="87"/>
      <c r="D218" s="10"/>
      <c r="E218" s="10"/>
      <c r="F218" s="10"/>
      <c r="G218" s="10"/>
      <c r="H218" s="10"/>
      <c r="I218" s="10"/>
    </row>
    <row r="219" spans="1:9" x14ac:dyDescent="0.25">
      <c r="A219" s="11"/>
      <c r="B219" s="10"/>
      <c r="C219" s="87"/>
      <c r="D219" s="10"/>
      <c r="E219" s="10"/>
      <c r="F219" s="10"/>
      <c r="G219" s="10"/>
      <c r="H219" s="10"/>
      <c r="I219" s="10"/>
    </row>
    <row r="220" spans="1:9" x14ac:dyDescent="0.25">
      <c r="A220" s="11"/>
      <c r="B220" s="10"/>
      <c r="C220" s="87"/>
      <c r="D220" s="10"/>
      <c r="E220" s="10"/>
      <c r="F220" s="10"/>
      <c r="G220" s="10"/>
      <c r="H220" s="10"/>
      <c r="I220" s="10"/>
    </row>
  </sheetData>
  <mergeCells count="86">
    <mergeCell ref="A180:A181"/>
    <mergeCell ref="A182:A183"/>
    <mergeCell ref="C200:G200"/>
    <mergeCell ref="A164:A165"/>
    <mergeCell ref="A166:A167"/>
    <mergeCell ref="A168:A169"/>
    <mergeCell ref="A171:A172"/>
    <mergeCell ref="A173:A174"/>
    <mergeCell ref="A152:A153"/>
    <mergeCell ref="A154:A155"/>
    <mergeCell ref="A157:A158"/>
    <mergeCell ref="A159:A160"/>
    <mergeCell ref="A161:A162"/>
    <mergeCell ref="A140:A141"/>
    <mergeCell ref="A143:A144"/>
    <mergeCell ref="A145:A146"/>
    <mergeCell ref="A147:A148"/>
    <mergeCell ref="A150:A151"/>
    <mergeCell ref="A129:A130"/>
    <mergeCell ref="A131:A132"/>
    <mergeCell ref="A133:A134"/>
    <mergeCell ref="A136:A137"/>
    <mergeCell ref="A138:A139"/>
    <mergeCell ref="A117:A118"/>
    <mergeCell ref="A119:A120"/>
    <mergeCell ref="A122:A123"/>
    <mergeCell ref="A124:A125"/>
    <mergeCell ref="A126:A127"/>
    <mergeCell ref="A33:A34"/>
    <mergeCell ref="A72:A73"/>
    <mergeCell ref="A15:A16"/>
    <mergeCell ref="A17:A18"/>
    <mergeCell ref="A19:A20"/>
    <mergeCell ref="A22:A23"/>
    <mergeCell ref="A24:A25"/>
    <mergeCell ref="A37:A38"/>
    <mergeCell ref="A39:A40"/>
    <mergeCell ref="A41:A42"/>
    <mergeCell ref="A44:A45"/>
    <mergeCell ref="A46:A47"/>
    <mergeCell ref="A48:A49"/>
    <mergeCell ref="A51:A52"/>
    <mergeCell ref="A53:A54"/>
    <mergeCell ref="A55:A56"/>
    <mergeCell ref="A8:A9"/>
    <mergeCell ref="B8:B9"/>
    <mergeCell ref="A26:A27"/>
    <mergeCell ref="A29:A30"/>
    <mergeCell ref="A31:A32"/>
    <mergeCell ref="A105:A106"/>
    <mergeCell ref="A110:A111"/>
    <mergeCell ref="A74:A75"/>
    <mergeCell ref="A76:A77"/>
    <mergeCell ref="A79:A80"/>
    <mergeCell ref="A81:A82"/>
    <mergeCell ref="A83:A84"/>
    <mergeCell ref="A86:A87"/>
    <mergeCell ref="A88:A89"/>
    <mergeCell ref="A90:A91"/>
    <mergeCell ref="A93:A94"/>
    <mergeCell ref="A95:A96"/>
    <mergeCell ref="A97:A98"/>
    <mergeCell ref="A101:A102"/>
    <mergeCell ref="A103:A104"/>
    <mergeCell ref="A6:H6"/>
    <mergeCell ref="A5:H5"/>
    <mergeCell ref="A191:A192"/>
    <mergeCell ref="A187:A188"/>
    <mergeCell ref="A2:B2"/>
    <mergeCell ref="A3:B3"/>
    <mergeCell ref="C3:H3"/>
    <mergeCell ref="C2:H2"/>
    <mergeCell ref="A112:A113"/>
    <mergeCell ref="A115:A116"/>
    <mergeCell ref="A175:A176"/>
    <mergeCell ref="A178:A179"/>
    <mergeCell ref="A185:A186"/>
    <mergeCell ref="C8:C9"/>
    <mergeCell ref="D8:H8"/>
    <mergeCell ref="A108:A109"/>
    <mergeCell ref="A69:A70"/>
    <mergeCell ref="A58:A59"/>
    <mergeCell ref="A60:A61"/>
    <mergeCell ref="A62:A63"/>
    <mergeCell ref="A65:A66"/>
    <mergeCell ref="A67:A68"/>
  </mergeCells>
  <pageMargins left="0.39370078740157499" right="0.196850393700787" top="0.196850393700787" bottom="0.196850393700787" header="0.31496062992126" footer="0.31496062992126"/>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0"/>
  <sheetViews>
    <sheetView workbookViewId="0">
      <selection activeCell="G151" sqref="G151"/>
    </sheetView>
  </sheetViews>
  <sheetFormatPr defaultColWidth="10" defaultRowHeight="15.75" x14ac:dyDescent="0.25"/>
  <cols>
    <col min="1" max="1" width="24.28515625" style="103" customWidth="1"/>
    <col min="2" max="2" width="5.7109375" style="103" customWidth="1"/>
    <col min="3" max="4" width="7.140625" style="103" customWidth="1"/>
    <col min="5" max="7" width="6" style="103" customWidth="1"/>
    <col min="8" max="8" width="4.85546875" style="103" customWidth="1"/>
    <col min="9" max="10" width="6" style="103" customWidth="1"/>
    <col min="11" max="11" width="5.28515625" style="103" customWidth="1"/>
    <col min="12" max="13" width="4.85546875" style="103" customWidth="1"/>
    <col min="14" max="14" width="5" style="103" customWidth="1"/>
    <col min="15" max="16" width="6" style="103" customWidth="1"/>
    <col min="17" max="17" width="5.140625" style="103" customWidth="1"/>
    <col min="18" max="18" width="6" style="103" customWidth="1"/>
    <col min="19" max="19" width="5.140625" style="103" customWidth="1"/>
    <col min="20" max="20" width="4.85546875" style="103" customWidth="1"/>
    <col min="21" max="21" width="6" style="103" customWidth="1"/>
    <col min="22" max="22" width="10" style="103" customWidth="1"/>
    <col min="23" max="16384" width="10" style="103"/>
  </cols>
  <sheetData>
    <row r="1" spans="1:21" customFormat="1" x14ac:dyDescent="0.25">
      <c r="A1" s="39"/>
      <c r="C1" s="81"/>
      <c r="D1" s="17"/>
      <c r="E1" s="17"/>
      <c r="F1" s="17"/>
      <c r="G1" s="30"/>
      <c r="H1" s="30"/>
      <c r="I1" s="17"/>
      <c r="R1" s="187" t="s">
        <v>98</v>
      </c>
      <c r="S1" s="187"/>
      <c r="T1" s="187"/>
      <c r="U1" s="187"/>
    </row>
    <row r="2" spans="1:21" s="5" customFormat="1" ht="16.5" x14ac:dyDescent="0.25">
      <c r="A2" s="176" t="s">
        <v>7</v>
      </c>
      <c r="B2" s="176"/>
      <c r="C2" s="176"/>
      <c r="D2" s="152"/>
      <c r="E2" s="152"/>
      <c r="F2" s="152"/>
      <c r="G2" s="152"/>
      <c r="H2" s="152"/>
      <c r="I2" s="1"/>
      <c r="J2" s="177" t="s">
        <v>157</v>
      </c>
      <c r="K2" s="177"/>
      <c r="L2" s="177"/>
      <c r="M2" s="177"/>
      <c r="N2" s="177"/>
      <c r="O2" s="177"/>
      <c r="P2" s="177"/>
      <c r="Q2" s="177"/>
      <c r="R2" s="177"/>
      <c r="S2" s="177"/>
      <c r="T2" s="177"/>
      <c r="U2" s="177"/>
    </row>
    <row r="3" spans="1:21" s="5" customFormat="1" ht="16.5" x14ac:dyDescent="0.25">
      <c r="A3" s="16" t="s">
        <v>158</v>
      </c>
      <c r="B3" s="16"/>
      <c r="C3" s="152"/>
      <c r="D3" s="152"/>
      <c r="E3" s="152"/>
      <c r="F3" s="152"/>
      <c r="G3" s="152"/>
      <c r="H3" s="152"/>
      <c r="I3" s="1"/>
      <c r="J3" s="177" t="s">
        <v>159</v>
      </c>
      <c r="K3" s="177"/>
      <c r="L3" s="177"/>
      <c r="M3" s="177"/>
      <c r="N3" s="177"/>
      <c r="O3" s="177"/>
      <c r="P3" s="177"/>
      <c r="Q3" s="177"/>
      <c r="R3" s="177"/>
      <c r="S3" s="177"/>
      <c r="T3" s="177"/>
      <c r="U3" s="177"/>
    </row>
    <row r="4" spans="1:21" s="5" customFormat="1" ht="16.5" x14ac:dyDescent="0.25">
      <c r="A4" s="6"/>
      <c r="C4" s="82"/>
      <c r="D4" s="1"/>
      <c r="E4" s="1"/>
      <c r="F4" s="1"/>
      <c r="G4" s="1"/>
      <c r="H4" s="1"/>
      <c r="I4" s="1"/>
    </row>
    <row r="5" spans="1:21" customFormat="1" ht="18.75" x14ac:dyDescent="0.3">
      <c r="A5" s="158" t="s">
        <v>0</v>
      </c>
      <c r="B5" s="158"/>
      <c r="C5" s="158"/>
      <c r="D5" s="158"/>
      <c r="E5" s="158"/>
      <c r="F5" s="158"/>
      <c r="G5" s="158"/>
      <c r="H5" s="158"/>
      <c r="I5" s="158"/>
      <c r="J5" s="158"/>
      <c r="K5" s="158"/>
      <c r="L5" s="158"/>
      <c r="M5" s="158"/>
      <c r="N5" s="158"/>
      <c r="O5" s="158"/>
      <c r="P5" s="158"/>
      <c r="Q5" s="158"/>
      <c r="R5" s="158"/>
      <c r="S5" s="158"/>
      <c r="T5" s="158"/>
      <c r="U5" s="158"/>
    </row>
    <row r="6" spans="1:21" s="13" customFormat="1" ht="19.5" customHeight="1" x14ac:dyDescent="0.3">
      <c r="A6" s="159" t="s">
        <v>441</v>
      </c>
      <c r="B6" s="159"/>
      <c r="C6" s="159"/>
      <c r="D6" s="159"/>
      <c r="E6" s="159"/>
      <c r="F6" s="159"/>
      <c r="G6" s="159"/>
      <c r="H6" s="159"/>
      <c r="I6" s="159"/>
      <c r="J6" s="159"/>
      <c r="K6" s="159"/>
      <c r="L6" s="159"/>
      <c r="M6" s="159"/>
      <c r="N6" s="159"/>
      <c r="O6" s="159"/>
      <c r="P6" s="159"/>
      <c r="Q6" s="159"/>
      <c r="R6" s="159"/>
      <c r="S6" s="159"/>
      <c r="T6" s="159"/>
      <c r="U6" s="159"/>
    </row>
    <row r="7" spans="1:21" x14ac:dyDescent="0.25">
      <c r="A7" s="102"/>
      <c r="B7" s="102"/>
      <c r="C7" s="102"/>
    </row>
    <row r="8" spans="1:21" x14ac:dyDescent="0.25">
      <c r="A8" s="188"/>
      <c r="B8" s="183" t="s">
        <v>241</v>
      </c>
      <c r="C8" s="183" t="s">
        <v>242</v>
      </c>
      <c r="D8" s="186" t="s">
        <v>77</v>
      </c>
      <c r="E8" s="186"/>
      <c r="F8" s="186"/>
      <c r="G8" s="186"/>
      <c r="H8" s="186"/>
      <c r="I8" s="186"/>
      <c r="J8" s="186" t="s">
        <v>78</v>
      </c>
      <c r="K8" s="186"/>
      <c r="L8" s="186"/>
      <c r="M8" s="186"/>
      <c r="N8" s="186"/>
      <c r="O8" s="186"/>
      <c r="P8" s="186" t="s">
        <v>79</v>
      </c>
      <c r="Q8" s="186"/>
      <c r="R8" s="186"/>
      <c r="S8" s="186"/>
      <c r="T8" s="186"/>
      <c r="U8" s="186"/>
    </row>
    <row r="9" spans="1:21" customFormat="1" ht="13.9" customHeight="1" x14ac:dyDescent="0.25">
      <c r="A9" s="188"/>
      <c r="B9" s="184"/>
      <c r="C9" s="184"/>
      <c r="D9" s="183" t="s">
        <v>242</v>
      </c>
      <c r="E9" s="186" t="s">
        <v>243</v>
      </c>
      <c r="F9" s="186"/>
      <c r="G9" s="186"/>
      <c r="H9" s="186"/>
      <c r="I9" s="186"/>
      <c r="J9" s="183" t="s">
        <v>242</v>
      </c>
      <c r="K9" s="186" t="s">
        <v>243</v>
      </c>
      <c r="L9" s="186"/>
      <c r="M9" s="186"/>
      <c r="N9" s="186"/>
      <c r="O9" s="186"/>
      <c r="P9" s="183" t="s">
        <v>242</v>
      </c>
      <c r="Q9" s="186" t="s">
        <v>243</v>
      </c>
      <c r="R9" s="186"/>
      <c r="S9" s="186"/>
      <c r="T9" s="186"/>
      <c r="U9" s="186"/>
    </row>
    <row r="10" spans="1:21" customFormat="1" ht="36" customHeight="1" x14ac:dyDescent="0.25">
      <c r="A10" s="188"/>
      <c r="B10" s="185"/>
      <c r="C10" s="185"/>
      <c r="D10" s="185"/>
      <c r="E10" s="104" t="s">
        <v>244</v>
      </c>
      <c r="F10" s="104" t="s">
        <v>245</v>
      </c>
      <c r="G10" s="104" t="s">
        <v>246</v>
      </c>
      <c r="H10" s="104" t="s">
        <v>247</v>
      </c>
      <c r="I10" s="104" t="s">
        <v>248</v>
      </c>
      <c r="J10" s="185"/>
      <c r="K10" s="104" t="s">
        <v>244</v>
      </c>
      <c r="L10" s="104" t="s">
        <v>245</v>
      </c>
      <c r="M10" s="104" t="s">
        <v>246</v>
      </c>
      <c r="N10" s="104" t="s">
        <v>247</v>
      </c>
      <c r="O10" s="104" t="s">
        <v>248</v>
      </c>
      <c r="P10" s="185"/>
      <c r="Q10" s="104" t="s">
        <v>244</v>
      </c>
      <c r="R10" s="104" t="s">
        <v>245</v>
      </c>
      <c r="S10" s="104" t="s">
        <v>246</v>
      </c>
      <c r="T10" s="104" t="s">
        <v>247</v>
      </c>
      <c r="U10" s="104" t="s">
        <v>248</v>
      </c>
    </row>
    <row r="11" spans="1:21" x14ac:dyDescent="0.25">
      <c r="A11" s="105" t="s">
        <v>249</v>
      </c>
      <c r="B11" s="106"/>
      <c r="C11" s="107"/>
      <c r="D11" s="108"/>
      <c r="E11" s="108"/>
      <c r="F11" s="108"/>
      <c r="G11" s="108"/>
      <c r="H11" s="108"/>
      <c r="I11" s="108"/>
      <c r="J11" s="108"/>
      <c r="K11" s="108"/>
      <c r="L11" s="108"/>
      <c r="M11" s="108"/>
      <c r="N11" s="108"/>
      <c r="O11" s="108"/>
      <c r="P11" s="108"/>
      <c r="Q11" s="108"/>
      <c r="R11" s="108"/>
      <c r="S11" s="108"/>
      <c r="T11" s="108"/>
      <c r="U11" s="108"/>
    </row>
    <row r="12" spans="1:21" x14ac:dyDescent="0.25">
      <c r="A12" s="109" t="s">
        <v>250</v>
      </c>
      <c r="B12" s="110" t="s">
        <v>251</v>
      </c>
      <c r="C12" s="107">
        <v>655</v>
      </c>
      <c r="D12" s="108">
        <v>215</v>
      </c>
      <c r="E12" s="108">
        <v>106</v>
      </c>
      <c r="F12" s="108">
        <v>6</v>
      </c>
      <c r="G12" s="108">
        <v>2</v>
      </c>
      <c r="H12" s="108"/>
      <c r="I12" s="108">
        <v>4</v>
      </c>
      <c r="J12" s="108">
        <v>229</v>
      </c>
      <c r="K12" s="108">
        <v>115</v>
      </c>
      <c r="L12" s="108">
        <v>6</v>
      </c>
      <c r="M12" s="108">
        <v>4</v>
      </c>
      <c r="N12" s="108"/>
      <c r="O12" s="108">
        <v>2</v>
      </c>
      <c r="P12" s="108">
        <v>211</v>
      </c>
      <c r="Q12" s="108">
        <v>92</v>
      </c>
      <c r="R12" s="108">
        <v>7</v>
      </c>
      <c r="S12" s="108">
        <v>3</v>
      </c>
      <c r="T12" s="108"/>
      <c r="U12" s="108">
        <v>1</v>
      </c>
    </row>
    <row r="13" spans="1:21" x14ac:dyDescent="0.25">
      <c r="A13" s="111" t="s">
        <v>90</v>
      </c>
      <c r="B13" s="110"/>
      <c r="C13" s="107">
        <v>441</v>
      </c>
      <c r="D13" s="112">
        <v>151</v>
      </c>
      <c r="E13" s="112">
        <v>84</v>
      </c>
      <c r="F13" s="112">
        <v>3</v>
      </c>
      <c r="G13" s="112">
        <v>1</v>
      </c>
      <c r="H13" s="112"/>
      <c r="I13" s="112"/>
      <c r="J13" s="112">
        <v>156</v>
      </c>
      <c r="K13" s="112">
        <v>88</v>
      </c>
      <c r="L13" s="112">
        <v>4</v>
      </c>
      <c r="M13" s="112">
        <v>4</v>
      </c>
      <c r="N13" s="112"/>
      <c r="O13" s="112"/>
      <c r="P13" s="112">
        <v>134</v>
      </c>
      <c r="Q13" s="112">
        <v>62</v>
      </c>
      <c r="R13" s="112">
        <v>3</v>
      </c>
      <c r="S13" s="112">
        <v>3</v>
      </c>
      <c r="T13" s="112"/>
      <c r="U13" s="112"/>
    </row>
    <row r="14" spans="1:21" x14ac:dyDescent="0.25">
      <c r="A14" s="113" t="s">
        <v>91</v>
      </c>
      <c r="B14" s="110"/>
      <c r="C14" s="107">
        <v>201</v>
      </c>
      <c r="D14" s="112">
        <v>54</v>
      </c>
      <c r="E14" s="112">
        <v>20</v>
      </c>
      <c r="F14" s="112">
        <v>3</v>
      </c>
      <c r="G14" s="112">
        <v>1</v>
      </c>
      <c r="H14" s="112"/>
      <c r="I14" s="112">
        <v>3</v>
      </c>
      <c r="J14" s="112">
        <v>72</v>
      </c>
      <c r="K14" s="112">
        <v>27</v>
      </c>
      <c r="L14" s="112">
        <v>2</v>
      </c>
      <c r="M14" s="112"/>
      <c r="N14" s="112"/>
      <c r="O14" s="112">
        <v>1</v>
      </c>
      <c r="P14" s="112">
        <v>75</v>
      </c>
      <c r="Q14" s="112">
        <v>29</v>
      </c>
      <c r="R14" s="112">
        <v>4</v>
      </c>
      <c r="S14" s="112"/>
      <c r="T14" s="112"/>
      <c r="U14" s="112"/>
    </row>
    <row r="15" spans="1:21" x14ac:dyDescent="0.25">
      <c r="A15" s="114" t="s">
        <v>92</v>
      </c>
      <c r="B15" s="110"/>
      <c r="C15" s="107">
        <v>13</v>
      </c>
      <c r="D15" s="112">
        <v>10</v>
      </c>
      <c r="E15" s="112">
        <v>2</v>
      </c>
      <c r="F15" s="112"/>
      <c r="G15" s="112"/>
      <c r="H15" s="112"/>
      <c r="I15" s="112">
        <v>1</v>
      </c>
      <c r="J15" s="112">
        <v>1</v>
      </c>
      <c r="K15" s="112"/>
      <c r="L15" s="112"/>
      <c r="M15" s="112"/>
      <c r="N15" s="112"/>
      <c r="O15" s="112">
        <v>1</v>
      </c>
      <c r="P15" s="112">
        <v>2</v>
      </c>
      <c r="Q15" s="112">
        <v>1</v>
      </c>
      <c r="R15" s="112"/>
      <c r="S15" s="112"/>
      <c r="T15" s="112"/>
      <c r="U15" s="112">
        <v>1</v>
      </c>
    </row>
    <row r="16" spans="1:21" x14ac:dyDescent="0.25">
      <c r="A16" s="109" t="s">
        <v>252</v>
      </c>
      <c r="B16" s="110" t="s">
        <v>251</v>
      </c>
      <c r="C16" s="107">
        <v>655</v>
      </c>
      <c r="D16" s="108">
        <v>215</v>
      </c>
      <c r="E16" s="108">
        <v>106</v>
      </c>
      <c r="F16" s="108">
        <v>6</v>
      </c>
      <c r="G16" s="108">
        <v>2</v>
      </c>
      <c r="H16" s="108"/>
      <c r="I16" s="108">
        <v>4</v>
      </c>
      <c r="J16" s="108">
        <v>229</v>
      </c>
      <c r="K16" s="108">
        <v>115</v>
      </c>
      <c r="L16" s="108">
        <v>6</v>
      </c>
      <c r="M16" s="108">
        <v>4</v>
      </c>
      <c r="N16" s="108"/>
      <c r="O16" s="108">
        <v>2</v>
      </c>
      <c r="P16" s="108">
        <v>211</v>
      </c>
      <c r="Q16" s="108">
        <v>92</v>
      </c>
      <c r="R16" s="108">
        <v>7</v>
      </c>
      <c r="S16" s="108">
        <v>3</v>
      </c>
      <c r="T16" s="108"/>
      <c r="U16" s="108">
        <v>1</v>
      </c>
    </row>
    <row r="17" spans="1:21" x14ac:dyDescent="0.25">
      <c r="A17" s="111" t="s">
        <v>90</v>
      </c>
      <c r="B17" s="110"/>
      <c r="C17" s="107">
        <v>455</v>
      </c>
      <c r="D17" s="112">
        <v>164</v>
      </c>
      <c r="E17" s="112">
        <v>87</v>
      </c>
      <c r="F17" s="112">
        <v>4</v>
      </c>
      <c r="G17" s="112">
        <v>2</v>
      </c>
      <c r="H17" s="112"/>
      <c r="I17" s="112"/>
      <c r="J17" s="112">
        <v>161</v>
      </c>
      <c r="K17" s="112">
        <v>88</v>
      </c>
      <c r="L17" s="112">
        <v>4</v>
      </c>
      <c r="M17" s="112">
        <v>4</v>
      </c>
      <c r="N17" s="112"/>
      <c r="O17" s="112"/>
      <c r="P17" s="112">
        <v>130</v>
      </c>
      <c r="Q17" s="112">
        <v>58</v>
      </c>
      <c r="R17" s="112">
        <v>3</v>
      </c>
      <c r="S17" s="112">
        <v>3</v>
      </c>
      <c r="T17" s="112"/>
      <c r="U17" s="112"/>
    </row>
    <row r="18" spans="1:21" x14ac:dyDescent="0.25">
      <c r="A18" s="111" t="s">
        <v>91</v>
      </c>
      <c r="B18" s="110"/>
      <c r="C18" s="107">
        <v>187</v>
      </c>
      <c r="D18" s="112">
        <v>41</v>
      </c>
      <c r="E18" s="112">
        <v>17</v>
      </c>
      <c r="F18" s="112">
        <v>2</v>
      </c>
      <c r="G18" s="112"/>
      <c r="H18" s="112"/>
      <c r="I18" s="112">
        <v>3</v>
      </c>
      <c r="J18" s="112">
        <v>67</v>
      </c>
      <c r="K18" s="112">
        <v>27</v>
      </c>
      <c r="L18" s="112">
        <v>2</v>
      </c>
      <c r="M18" s="112"/>
      <c r="N18" s="112"/>
      <c r="O18" s="112">
        <v>1</v>
      </c>
      <c r="P18" s="112">
        <v>79</v>
      </c>
      <c r="Q18" s="112">
        <v>33</v>
      </c>
      <c r="R18" s="112">
        <v>4</v>
      </c>
      <c r="S18" s="112"/>
      <c r="T18" s="112"/>
      <c r="U18" s="112"/>
    </row>
    <row r="19" spans="1:21" x14ac:dyDescent="0.25">
      <c r="A19" s="111" t="s">
        <v>92</v>
      </c>
      <c r="B19" s="110"/>
      <c r="C19" s="107">
        <v>13</v>
      </c>
      <c r="D19" s="112">
        <v>10</v>
      </c>
      <c r="E19" s="112">
        <v>2</v>
      </c>
      <c r="F19" s="112"/>
      <c r="G19" s="112"/>
      <c r="H19" s="112"/>
      <c r="I19" s="112">
        <v>1</v>
      </c>
      <c r="J19" s="112">
        <v>1</v>
      </c>
      <c r="K19" s="112"/>
      <c r="L19" s="112"/>
      <c r="M19" s="112"/>
      <c r="N19" s="112"/>
      <c r="O19" s="112">
        <v>1</v>
      </c>
      <c r="P19" s="112">
        <v>2</v>
      </c>
      <c r="Q19" s="112">
        <v>1</v>
      </c>
      <c r="R19" s="112"/>
      <c r="S19" s="112"/>
      <c r="T19" s="112"/>
      <c r="U19" s="112">
        <v>1</v>
      </c>
    </row>
    <row r="20" spans="1:21" x14ac:dyDescent="0.25">
      <c r="A20" s="109" t="s">
        <v>253</v>
      </c>
      <c r="B20" s="110" t="s">
        <v>251</v>
      </c>
      <c r="C20" s="107">
        <v>655</v>
      </c>
      <c r="D20" s="108">
        <v>215</v>
      </c>
      <c r="E20" s="108">
        <v>106</v>
      </c>
      <c r="F20" s="108">
        <v>6</v>
      </c>
      <c r="G20" s="108">
        <v>2</v>
      </c>
      <c r="H20" s="108"/>
      <c r="I20" s="108">
        <v>4</v>
      </c>
      <c r="J20" s="108">
        <v>229</v>
      </c>
      <c r="K20" s="108">
        <v>115</v>
      </c>
      <c r="L20" s="108">
        <v>6</v>
      </c>
      <c r="M20" s="108">
        <v>4</v>
      </c>
      <c r="N20" s="108"/>
      <c r="O20" s="108">
        <v>2</v>
      </c>
      <c r="P20" s="108">
        <v>211</v>
      </c>
      <c r="Q20" s="108">
        <v>92</v>
      </c>
      <c r="R20" s="108">
        <v>7</v>
      </c>
      <c r="S20" s="108">
        <v>3</v>
      </c>
      <c r="T20" s="108"/>
      <c r="U20" s="108">
        <v>1</v>
      </c>
    </row>
    <row r="21" spans="1:21" x14ac:dyDescent="0.25">
      <c r="A21" s="111" t="s">
        <v>90</v>
      </c>
      <c r="B21" s="110"/>
      <c r="C21" s="107">
        <v>480</v>
      </c>
      <c r="D21" s="112">
        <v>186</v>
      </c>
      <c r="E21" s="112">
        <v>95</v>
      </c>
      <c r="F21" s="112">
        <v>4</v>
      </c>
      <c r="G21" s="112">
        <v>2</v>
      </c>
      <c r="H21" s="112"/>
      <c r="I21" s="112"/>
      <c r="J21" s="112">
        <v>153</v>
      </c>
      <c r="K21" s="112">
        <v>88</v>
      </c>
      <c r="L21" s="112">
        <v>4</v>
      </c>
      <c r="M21" s="112">
        <v>4</v>
      </c>
      <c r="N21" s="112"/>
      <c r="O21" s="112"/>
      <c r="P21" s="112">
        <v>141</v>
      </c>
      <c r="Q21" s="112">
        <v>65</v>
      </c>
      <c r="R21" s="112">
        <v>4</v>
      </c>
      <c r="S21" s="112">
        <v>3</v>
      </c>
      <c r="T21" s="112"/>
      <c r="U21" s="112"/>
    </row>
    <row r="22" spans="1:21" x14ac:dyDescent="0.25">
      <c r="A22" s="111" t="s">
        <v>91</v>
      </c>
      <c r="B22" s="110"/>
      <c r="C22" s="107">
        <v>172</v>
      </c>
      <c r="D22" s="112">
        <v>28</v>
      </c>
      <c r="E22" s="112">
        <v>10</v>
      </c>
      <c r="F22" s="112">
        <v>2</v>
      </c>
      <c r="G22" s="112"/>
      <c r="H22" s="112"/>
      <c r="I22" s="112">
        <v>3</v>
      </c>
      <c r="J22" s="112">
        <v>75</v>
      </c>
      <c r="K22" s="112">
        <v>27</v>
      </c>
      <c r="L22" s="112">
        <v>2</v>
      </c>
      <c r="M22" s="112"/>
      <c r="N22" s="112"/>
      <c r="O22" s="112">
        <v>1</v>
      </c>
      <c r="P22" s="112">
        <v>69</v>
      </c>
      <c r="Q22" s="112">
        <v>27</v>
      </c>
      <c r="R22" s="112">
        <v>3</v>
      </c>
      <c r="S22" s="112"/>
      <c r="T22" s="112"/>
      <c r="U22" s="112"/>
    </row>
    <row r="23" spans="1:21" x14ac:dyDescent="0.25">
      <c r="A23" s="111" t="s">
        <v>92</v>
      </c>
      <c r="B23" s="110"/>
      <c r="C23" s="107">
        <v>3</v>
      </c>
      <c r="D23" s="112">
        <v>1</v>
      </c>
      <c r="E23" s="112">
        <v>1</v>
      </c>
      <c r="F23" s="112"/>
      <c r="G23" s="112"/>
      <c r="H23" s="112"/>
      <c r="I23" s="112">
        <v>1</v>
      </c>
      <c r="J23" s="112">
        <v>1</v>
      </c>
      <c r="K23" s="112"/>
      <c r="L23" s="112"/>
      <c r="M23" s="112"/>
      <c r="N23" s="112"/>
      <c r="O23" s="112">
        <v>1</v>
      </c>
      <c r="P23" s="112">
        <v>1</v>
      </c>
      <c r="Q23" s="112"/>
      <c r="R23" s="112"/>
      <c r="S23" s="112"/>
      <c r="T23" s="112"/>
      <c r="U23" s="112">
        <v>1</v>
      </c>
    </row>
    <row r="24" spans="1:21" x14ac:dyDescent="0.25">
      <c r="A24" s="109" t="s">
        <v>254</v>
      </c>
      <c r="B24" s="110" t="s">
        <v>251</v>
      </c>
      <c r="C24" s="107">
        <v>655</v>
      </c>
      <c r="D24" s="108">
        <v>215</v>
      </c>
      <c r="E24" s="108">
        <v>106</v>
      </c>
      <c r="F24" s="108">
        <v>6</v>
      </c>
      <c r="G24" s="108">
        <v>2</v>
      </c>
      <c r="H24" s="108"/>
      <c r="I24" s="108">
        <v>4</v>
      </c>
      <c r="J24" s="108">
        <v>229</v>
      </c>
      <c r="K24" s="108">
        <v>115</v>
      </c>
      <c r="L24" s="108">
        <v>6</v>
      </c>
      <c r="M24" s="108">
        <v>4</v>
      </c>
      <c r="N24" s="108"/>
      <c r="O24" s="108">
        <v>2</v>
      </c>
      <c r="P24" s="108">
        <v>211</v>
      </c>
      <c r="Q24" s="108">
        <v>92</v>
      </c>
      <c r="R24" s="108">
        <v>7</v>
      </c>
      <c r="S24" s="108">
        <v>3</v>
      </c>
      <c r="T24" s="108"/>
      <c r="U24" s="108">
        <v>1</v>
      </c>
    </row>
    <row r="25" spans="1:21" x14ac:dyDescent="0.25">
      <c r="A25" s="111" t="s">
        <v>90</v>
      </c>
      <c r="B25" s="110"/>
      <c r="C25" s="107">
        <v>465</v>
      </c>
      <c r="D25" s="112">
        <v>171</v>
      </c>
      <c r="E25" s="112">
        <v>89</v>
      </c>
      <c r="F25" s="112">
        <v>3</v>
      </c>
      <c r="G25" s="112">
        <v>1</v>
      </c>
      <c r="H25" s="112"/>
      <c r="I25" s="112"/>
      <c r="J25" s="112">
        <v>154</v>
      </c>
      <c r="K25" s="112">
        <v>88</v>
      </c>
      <c r="L25" s="112">
        <v>4</v>
      </c>
      <c r="M25" s="112">
        <v>4</v>
      </c>
      <c r="N25" s="112"/>
      <c r="O25" s="112"/>
      <c r="P25" s="112">
        <v>140</v>
      </c>
      <c r="Q25" s="112">
        <v>65</v>
      </c>
      <c r="R25" s="112">
        <v>4</v>
      </c>
      <c r="S25" s="112">
        <v>3</v>
      </c>
      <c r="T25" s="112"/>
      <c r="U25" s="112"/>
    </row>
    <row r="26" spans="1:21" x14ac:dyDescent="0.25">
      <c r="A26" s="111" t="s">
        <v>91</v>
      </c>
      <c r="B26" s="110"/>
      <c r="C26" s="107">
        <v>187</v>
      </c>
      <c r="D26" s="112">
        <v>43</v>
      </c>
      <c r="E26" s="112">
        <v>16</v>
      </c>
      <c r="F26" s="112">
        <v>3</v>
      </c>
      <c r="G26" s="112">
        <v>1</v>
      </c>
      <c r="H26" s="112"/>
      <c r="I26" s="112">
        <v>3</v>
      </c>
      <c r="J26" s="112">
        <v>74</v>
      </c>
      <c r="K26" s="112">
        <v>27</v>
      </c>
      <c r="L26" s="112">
        <v>2</v>
      </c>
      <c r="M26" s="112"/>
      <c r="N26" s="112"/>
      <c r="O26" s="112">
        <v>1</v>
      </c>
      <c r="P26" s="112">
        <v>70</v>
      </c>
      <c r="Q26" s="112">
        <v>27</v>
      </c>
      <c r="R26" s="112">
        <v>3</v>
      </c>
      <c r="S26" s="112"/>
      <c r="T26" s="112"/>
      <c r="U26" s="112"/>
    </row>
    <row r="27" spans="1:21" x14ac:dyDescent="0.25">
      <c r="A27" s="111" t="s">
        <v>92</v>
      </c>
      <c r="B27" s="110"/>
      <c r="C27" s="107">
        <v>3</v>
      </c>
      <c r="D27" s="112">
        <v>1</v>
      </c>
      <c r="E27" s="112">
        <v>1</v>
      </c>
      <c r="F27" s="112"/>
      <c r="G27" s="112"/>
      <c r="H27" s="112"/>
      <c r="I27" s="112">
        <v>1</v>
      </c>
      <c r="J27" s="112">
        <v>1</v>
      </c>
      <c r="K27" s="112"/>
      <c r="L27" s="112"/>
      <c r="M27" s="112"/>
      <c r="N27" s="112"/>
      <c r="O27" s="112">
        <v>1</v>
      </c>
      <c r="P27" s="112">
        <v>1</v>
      </c>
      <c r="Q27" s="112"/>
      <c r="R27" s="112"/>
      <c r="S27" s="112"/>
      <c r="T27" s="112"/>
      <c r="U27" s="112">
        <v>1</v>
      </c>
    </row>
    <row r="28" spans="1:21" x14ac:dyDescent="0.25">
      <c r="A28" s="109" t="s">
        <v>255</v>
      </c>
      <c r="B28" s="110" t="s">
        <v>251</v>
      </c>
      <c r="C28" s="107">
        <v>655</v>
      </c>
      <c r="D28" s="108">
        <v>215</v>
      </c>
      <c r="E28" s="108">
        <v>106</v>
      </c>
      <c r="F28" s="108">
        <v>6</v>
      </c>
      <c r="G28" s="108">
        <v>2</v>
      </c>
      <c r="H28" s="108"/>
      <c r="I28" s="108">
        <v>4</v>
      </c>
      <c r="J28" s="108">
        <v>229</v>
      </c>
      <c r="K28" s="108">
        <v>115</v>
      </c>
      <c r="L28" s="108">
        <v>6</v>
      </c>
      <c r="M28" s="108">
        <v>4</v>
      </c>
      <c r="N28" s="108"/>
      <c r="O28" s="108">
        <v>2</v>
      </c>
      <c r="P28" s="108">
        <v>211</v>
      </c>
      <c r="Q28" s="108">
        <v>92</v>
      </c>
      <c r="R28" s="108">
        <v>7</v>
      </c>
      <c r="S28" s="108">
        <v>3</v>
      </c>
      <c r="T28" s="108"/>
      <c r="U28" s="108">
        <v>1</v>
      </c>
    </row>
    <row r="29" spans="1:21" x14ac:dyDescent="0.25">
      <c r="A29" s="111" t="s">
        <v>90</v>
      </c>
      <c r="B29" s="110"/>
      <c r="C29" s="107">
        <v>447</v>
      </c>
      <c r="D29" s="108">
        <v>159</v>
      </c>
      <c r="E29" s="108">
        <v>90</v>
      </c>
      <c r="F29" s="108">
        <v>4</v>
      </c>
      <c r="G29" s="108">
        <v>2</v>
      </c>
      <c r="H29" s="108"/>
      <c r="I29" s="108"/>
      <c r="J29" s="108">
        <v>152</v>
      </c>
      <c r="K29" s="108">
        <v>87</v>
      </c>
      <c r="L29" s="108">
        <v>4</v>
      </c>
      <c r="M29" s="108">
        <v>4</v>
      </c>
      <c r="N29" s="108"/>
      <c r="O29" s="108"/>
      <c r="P29" s="108">
        <v>136</v>
      </c>
      <c r="Q29" s="108">
        <v>63</v>
      </c>
      <c r="R29" s="108">
        <v>4</v>
      </c>
      <c r="S29" s="108">
        <v>3</v>
      </c>
      <c r="T29" s="108"/>
      <c r="U29" s="108"/>
    </row>
    <row r="30" spans="1:21" x14ac:dyDescent="0.25">
      <c r="A30" s="111" t="s">
        <v>91</v>
      </c>
      <c r="B30" s="110"/>
      <c r="C30" s="107">
        <v>205</v>
      </c>
      <c r="D30" s="108">
        <v>55</v>
      </c>
      <c r="E30" s="108">
        <v>15</v>
      </c>
      <c r="F30" s="108">
        <v>2</v>
      </c>
      <c r="G30" s="108"/>
      <c r="H30" s="108"/>
      <c r="I30" s="108">
        <v>3</v>
      </c>
      <c r="J30" s="108">
        <v>76</v>
      </c>
      <c r="K30" s="108">
        <v>28</v>
      </c>
      <c r="L30" s="108">
        <v>2</v>
      </c>
      <c r="M30" s="108"/>
      <c r="N30" s="108"/>
      <c r="O30" s="108">
        <v>1</v>
      </c>
      <c r="P30" s="108">
        <v>74</v>
      </c>
      <c r="Q30" s="108">
        <v>29</v>
      </c>
      <c r="R30" s="108">
        <v>3</v>
      </c>
      <c r="S30" s="108"/>
      <c r="T30" s="108"/>
      <c r="U30" s="108"/>
    </row>
    <row r="31" spans="1:21" x14ac:dyDescent="0.25">
      <c r="A31" s="111" t="s">
        <v>92</v>
      </c>
      <c r="B31" s="110"/>
      <c r="C31" s="107">
        <v>3</v>
      </c>
      <c r="D31" s="108">
        <v>1</v>
      </c>
      <c r="E31" s="108">
        <v>1</v>
      </c>
      <c r="F31" s="108"/>
      <c r="G31" s="108"/>
      <c r="H31" s="108"/>
      <c r="I31" s="108">
        <v>1</v>
      </c>
      <c r="J31" s="108">
        <v>1</v>
      </c>
      <c r="K31" s="108"/>
      <c r="L31" s="108"/>
      <c r="M31" s="108"/>
      <c r="N31" s="108"/>
      <c r="O31" s="108">
        <v>1</v>
      </c>
      <c r="P31" s="108">
        <v>1</v>
      </c>
      <c r="Q31" s="108"/>
      <c r="R31" s="108"/>
      <c r="S31" s="108"/>
      <c r="T31" s="108"/>
      <c r="U31" s="108">
        <v>1</v>
      </c>
    </row>
    <row r="32" spans="1:21" x14ac:dyDescent="0.25">
      <c r="A32" s="109" t="s">
        <v>256</v>
      </c>
      <c r="B32" s="110" t="s">
        <v>251</v>
      </c>
      <c r="C32" s="107">
        <v>655</v>
      </c>
      <c r="D32" s="108">
        <v>215</v>
      </c>
      <c r="E32" s="108">
        <v>106</v>
      </c>
      <c r="F32" s="108">
        <v>6</v>
      </c>
      <c r="G32" s="108">
        <v>2</v>
      </c>
      <c r="H32" s="108"/>
      <c r="I32" s="108">
        <v>4</v>
      </c>
      <c r="J32" s="108">
        <v>229</v>
      </c>
      <c r="K32" s="108">
        <v>115</v>
      </c>
      <c r="L32" s="108">
        <v>6</v>
      </c>
      <c r="M32" s="108">
        <v>4</v>
      </c>
      <c r="N32" s="108"/>
      <c r="O32" s="108">
        <v>2</v>
      </c>
      <c r="P32" s="108">
        <v>211</v>
      </c>
      <c r="Q32" s="108">
        <v>92</v>
      </c>
      <c r="R32" s="108">
        <v>7</v>
      </c>
      <c r="S32" s="108">
        <v>3</v>
      </c>
      <c r="T32" s="108"/>
      <c r="U32" s="108">
        <v>1</v>
      </c>
    </row>
    <row r="33" spans="1:21" x14ac:dyDescent="0.25">
      <c r="A33" s="111" t="s">
        <v>90</v>
      </c>
      <c r="B33" s="110"/>
      <c r="C33" s="107">
        <v>446</v>
      </c>
      <c r="D33" s="108">
        <v>157</v>
      </c>
      <c r="E33" s="108">
        <v>86</v>
      </c>
      <c r="F33" s="108">
        <v>3</v>
      </c>
      <c r="G33" s="108">
        <v>1</v>
      </c>
      <c r="H33" s="108"/>
      <c r="I33" s="108"/>
      <c r="J33" s="108">
        <v>153</v>
      </c>
      <c r="K33" s="108">
        <v>88</v>
      </c>
      <c r="L33" s="108">
        <v>4</v>
      </c>
      <c r="M33" s="108">
        <v>4</v>
      </c>
      <c r="N33" s="108"/>
      <c r="O33" s="108"/>
      <c r="P33" s="108">
        <v>136</v>
      </c>
      <c r="Q33" s="108">
        <v>63</v>
      </c>
      <c r="R33" s="108">
        <v>4</v>
      </c>
      <c r="S33" s="108">
        <v>3</v>
      </c>
      <c r="T33" s="108"/>
      <c r="U33" s="108"/>
    </row>
    <row r="34" spans="1:21" x14ac:dyDescent="0.25">
      <c r="A34" s="111" t="s">
        <v>91</v>
      </c>
      <c r="B34" s="110"/>
      <c r="C34" s="107">
        <v>206</v>
      </c>
      <c r="D34" s="108">
        <v>57</v>
      </c>
      <c r="E34" s="108">
        <v>19</v>
      </c>
      <c r="F34" s="108">
        <v>3</v>
      </c>
      <c r="G34" s="108">
        <v>1</v>
      </c>
      <c r="H34" s="108"/>
      <c r="I34" s="108">
        <v>3</v>
      </c>
      <c r="J34" s="108">
        <v>75</v>
      </c>
      <c r="K34" s="108">
        <v>27</v>
      </c>
      <c r="L34" s="108">
        <v>2</v>
      </c>
      <c r="M34" s="108"/>
      <c r="N34" s="108"/>
      <c r="O34" s="108">
        <v>1</v>
      </c>
      <c r="P34" s="108">
        <v>74</v>
      </c>
      <c r="Q34" s="108">
        <v>29</v>
      </c>
      <c r="R34" s="108">
        <v>3</v>
      </c>
      <c r="S34" s="108"/>
      <c r="T34" s="108"/>
      <c r="U34" s="108"/>
    </row>
    <row r="35" spans="1:21" x14ac:dyDescent="0.25">
      <c r="A35" s="111" t="s">
        <v>92</v>
      </c>
      <c r="B35" s="110"/>
      <c r="C35" s="107">
        <v>3</v>
      </c>
      <c r="D35" s="108">
        <v>1</v>
      </c>
      <c r="E35" s="108">
        <v>1</v>
      </c>
      <c r="F35" s="108"/>
      <c r="G35" s="108"/>
      <c r="H35" s="108"/>
      <c r="I35" s="108">
        <v>1</v>
      </c>
      <c r="J35" s="108">
        <v>1</v>
      </c>
      <c r="K35" s="108"/>
      <c r="L35" s="108"/>
      <c r="M35" s="108"/>
      <c r="N35" s="108"/>
      <c r="O35" s="108">
        <v>1</v>
      </c>
      <c r="P35" s="108">
        <v>1</v>
      </c>
      <c r="Q35" s="108"/>
      <c r="R35" s="108"/>
      <c r="S35" s="108"/>
      <c r="T35" s="108"/>
      <c r="U35" s="108">
        <v>1</v>
      </c>
    </row>
    <row r="36" spans="1:21" x14ac:dyDescent="0.25">
      <c r="A36" s="109" t="s">
        <v>257</v>
      </c>
      <c r="B36" s="110" t="s">
        <v>251</v>
      </c>
      <c r="C36" s="107">
        <v>655</v>
      </c>
      <c r="D36" s="108">
        <v>215</v>
      </c>
      <c r="E36" s="108">
        <v>106</v>
      </c>
      <c r="F36" s="108">
        <v>6</v>
      </c>
      <c r="G36" s="108">
        <v>2</v>
      </c>
      <c r="H36" s="108"/>
      <c r="I36" s="108">
        <v>4</v>
      </c>
      <c r="J36" s="108">
        <v>229</v>
      </c>
      <c r="K36" s="108">
        <v>115</v>
      </c>
      <c r="L36" s="108">
        <v>6</v>
      </c>
      <c r="M36" s="108">
        <v>4</v>
      </c>
      <c r="N36" s="108"/>
      <c r="O36" s="108">
        <v>2</v>
      </c>
      <c r="P36" s="108">
        <v>211</v>
      </c>
      <c r="Q36" s="108">
        <v>92</v>
      </c>
      <c r="R36" s="108">
        <v>7</v>
      </c>
      <c r="S36" s="108">
        <v>3</v>
      </c>
      <c r="T36" s="108"/>
      <c r="U36" s="108">
        <v>1</v>
      </c>
    </row>
    <row r="37" spans="1:21" x14ac:dyDescent="0.25">
      <c r="A37" s="111" t="s">
        <v>90</v>
      </c>
      <c r="B37" s="110"/>
      <c r="C37" s="107">
        <v>461</v>
      </c>
      <c r="D37" s="112">
        <v>164</v>
      </c>
      <c r="E37" s="112">
        <v>89</v>
      </c>
      <c r="F37" s="112">
        <v>4</v>
      </c>
      <c r="G37" s="112">
        <v>2</v>
      </c>
      <c r="H37" s="112"/>
      <c r="I37" s="112"/>
      <c r="J37" s="112">
        <v>154</v>
      </c>
      <c r="K37" s="112">
        <v>88</v>
      </c>
      <c r="L37" s="112">
        <v>4</v>
      </c>
      <c r="M37" s="112">
        <v>4</v>
      </c>
      <c r="N37" s="112"/>
      <c r="O37" s="112"/>
      <c r="P37" s="112">
        <v>143</v>
      </c>
      <c r="Q37" s="112">
        <v>66</v>
      </c>
      <c r="R37" s="112">
        <v>4</v>
      </c>
      <c r="S37" s="112">
        <v>3</v>
      </c>
      <c r="T37" s="112"/>
      <c r="U37" s="112"/>
    </row>
    <row r="38" spans="1:21" x14ac:dyDescent="0.25">
      <c r="A38" s="115" t="s">
        <v>91</v>
      </c>
      <c r="B38" s="110"/>
      <c r="C38" s="107">
        <v>191</v>
      </c>
      <c r="D38" s="112">
        <v>50</v>
      </c>
      <c r="E38" s="112">
        <v>16</v>
      </c>
      <c r="F38" s="112">
        <v>2</v>
      </c>
      <c r="G38" s="112"/>
      <c r="H38" s="112"/>
      <c r="I38" s="112">
        <v>3</v>
      </c>
      <c r="J38" s="112">
        <v>74</v>
      </c>
      <c r="K38" s="112">
        <v>27</v>
      </c>
      <c r="L38" s="112">
        <v>2</v>
      </c>
      <c r="M38" s="112"/>
      <c r="N38" s="112"/>
      <c r="O38" s="112">
        <v>1</v>
      </c>
      <c r="P38" s="112">
        <v>67</v>
      </c>
      <c r="Q38" s="112">
        <v>26</v>
      </c>
      <c r="R38" s="112">
        <v>3</v>
      </c>
      <c r="S38" s="112"/>
      <c r="T38" s="112"/>
      <c r="U38" s="112"/>
    </row>
    <row r="39" spans="1:21" x14ac:dyDescent="0.25">
      <c r="A39" s="114" t="s">
        <v>92</v>
      </c>
      <c r="B39" s="110"/>
      <c r="C39" s="107">
        <v>3</v>
      </c>
      <c r="D39" s="112">
        <v>1</v>
      </c>
      <c r="E39" s="112">
        <v>1</v>
      </c>
      <c r="F39" s="112"/>
      <c r="G39" s="112"/>
      <c r="H39" s="112"/>
      <c r="I39" s="112">
        <v>1</v>
      </c>
      <c r="J39" s="112">
        <v>1</v>
      </c>
      <c r="K39" s="112"/>
      <c r="L39" s="112"/>
      <c r="M39" s="112"/>
      <c r="N39" s="112"/>
      <c r="O39" s="112">
        <v>1</v>
      </c>
      <c r="P39" s="112">
        <v>1</v>
      </c>
      <c r="Q39" s="112"/>
      <c r="R39" s="112"/>
      <c r="S39" s="112"/>
      <c r="T39" s="112"/>
      <c r="U39" s="112">
        <v>1</v>
      </c>
    </row>
    <row r="40" spans="1:21" x14ac:dyDescent="0.25">
      <c r="A40" s="109" t="s">
        <v>258</v>
      </c>
      <c r="B40" s="110" t="s">
        <v>251</v>
      </c>
      <c r="C40" s="107">
        <v>655</v>
      </c>
      <c r="D40" s="108">
        <v>215</v>
      </c>
      <c r="E40" s="108">
        <v>106</v>
      </c>
      <c r="F40" s="108">
        <v>6</v>
      </c>
      <c r="G40" s="108">
        <v>2</v>
      </c>
      <c r="H40" s="108"/>
      <c r="I40" s="108">
        <v>4</v>
      </c>
      <c r="J40" s="108">
        <v>229</v>
      </c>
      <c r="K40" s="108">
        <v>115</v>
      </c>
      <c r="L40" s="108">
        <v>6</v>
      </c>
      <c r="M40" s="108">
        <v>4</v>
      </c>
      <c r="N40" s="108"/>
      <c r="O40" s="108">
        <v>2</v>
      </c>
      <c r="P40" s="108">
        <v>211</v>
      </c>
      <c r="Q40" s="108">
        <v>92</v>
      </c>
      <c r="R40" s="108">
        <v>7</v>
      </c>
      <c r="S40" s="108">
        <v>3</v>
      </c>
      <c r="T40" s="108"/>
      <c r="U40" s="108">
        <v>1</v>
      </c>
    </row>
    <row r="41" spans="1:21" x14ac:dyDescent="0.25">
      <c r="A41" s="111" t="s">
        <v>90</v>
      </c>
      <c r="B41" s="110"/>
      <c r="C41" s="107">
        <v>447</v>
      </c>
      <c r="D41" s="112">
        <v>161</v>
      </c>
      <c r="E41" s="112">
        <v>87</v>
      </c>
      <c r="F41" s="112">
        <v>4</v>
      </c>
      <c r="G41" s="112">
        <v>2</v>
      </c>
      <c r="H41" s="112"/>
      <c r="I41" s="112"/>
      <c r="J41" s="112">
        <v>152</v>
      </c>
      <c r="K41" s="112">
        <v>87</v>
      </c>
      <c r="L41" s="112">
        <v>4</v>
      </c>
      <c r="M41" s="112">
        <v>4</v>
      </c>
      <c r="N41" s="112"/>
      <c r="O41" s="112"/>
      <c r="P41" s="112">
        <v>134</v>
      </c>
      <c r="Q41" s="112">
        <v>62</v>
      </c>
      <c r="R41" s="112">
        <v>4</v>
      </c>
      <c r="S41" s="112">
        <v>3</v>
      </c>
      <c r="T41" s="112"/>
      <c r="U41" s="112"/>
    </row>
    <row r="42" spans="1:21" x14ac:dyDescent="0.25">
      <c r="A42" s="111" t="s">
        <v>91</v>
      </c>
      <c r="B42" s="110"/>
      <c r="C42" s="107">
        <v>205</v>
      </c>
      <c r="D42" s="112">
        <v>53</v>
      </c>
      <c r="E42" s="112">
        <v>18</v>
      </c>
      <c r="F42" s="112">
        <v>2</v>
      </c>
      <c r="G42" s="112"/>
      <c r="H42" s="112"/>
      <c r="I42" s="112">
        <v>3</v>
      </c>
      <c r="J42" s="112">
        <v>76</v>
      </c>
      <c r="K42" s="112">
        <v>28</v>
      </c>
      <c r="L42" s="112">
        <v>2</v>
      </c>
      <c r="M42" s="112"/>
      <c r="N42" s="112"/>
      <c r="O42" s="112">
        <v>1</v>
      </c>
      <c r="P42" s="112">
        <v>76</v>
      </c>
      <c r="Q42" s="112">
        <v>30</v>
      </c>
      <c r="R42" s="112">
        <v>3</v>
      </c>
      <c r="S42" s="112"/>
      <c r="T42" s="112"/>
      <c r="U42" s="112"/>
    </row>
    <row r="43" spans="1:21" x14ac:dyDescent="0.25">
      <c r="A43" s="111" t="s">
        <v>92</v>
      </c>
      <c r="B43" s="110"/>
      <c r="C43" s="107">
        <v>3</v>
      </c>
      <c r="D43" s="112">
        <v>1</v>
      </c>
      <c r="E43" s="112">
        <v>1</v>
      </c>
      <c r="F43" s="112"/>
      <c r="G43" s="112"/>
      <c r="H43" s="112"/>
      <c r="I43" s="112">
        <v>1</v>
      </c>
      <c r="J43" s="112">
        <v>1</v>
      </c>
      <c r="K43" s="112"/>
      <c r="L43" s="112"/>
      <c r="M43" s="112"/>
      <c r="N43" s="112"/>
      <c r="O43" s="112">
        <v>1</v>
      </c>
      <c r="P43" s="112">
        <v>1</v>
      </c>
      <c r="Q43" s="112"/>
      <c r="R43" s="112"/>
      <c r="S43" s="112"/>
      <c r="T43" s="112"/>
      <c r="U43" s="112">
        <v>1</v>
      </c>
    </row>
    <row r="44" spans="1:21" x14ac:dyDescent="0.25">
      <c r="A44" s="109" t="s">
        <v>259</v>
      </c>
      <c r="B44" s="110" t="s">
        <v>260</v>
      </c>
      <c r="C44" s="107">
        <v>211</v>
      </c>
      <c r="D44" s="108"/>
      <c r="E44" s="108"/>
      <c r="F44" s="108"/>
      <c r="G44" s="108"/>
      <c r="H44" s="108"/>
      <c r="I44" s="108"/>
      <c r="J44" s="108"/>
      <c r="K44" s="108"/>
      <c r="L44" s="108"/>
      <c r="M44" s="108"/>
      <c r="N44" s="108"/>
      <c r="O44" s="108"/>
      <c r="P44" s="108">
        <v>211</v>
      </c>
      <c r="Q44" s="108">
        <v>92</v>
      </c>
      <c r="R44" s="108">
        <v>7</v>
      </c>
      <c r="S44" s="108">
        <v>3</v>
      </c>
      <c r="T44" s="108"/>
      <c r="U44" s="108">
        <v>1</v>
      </c>
    </row>
    <row r="45" spans="1:21" x14ac:dyDescent="0.25">
      <c r="A45" s="111" t="s">
        <v>90</v>
      </c>
      <c r="B45" s="110"/>
      <c r="C45" s="107">
        <v>142</v>
      </c>
      <c r="D45" s="112"/>
      <c r="E45" s="112"/>
      <c r="F45" s="112"/>
      <c r="G45" s="112"/>
      <c r="H45" s="112"/>
      <c r="I45" s="112"/>
      <c r="J45" s="112"/>
      <c r="K45" s="112"/>
      <c r="L45" s="112"/>
      <c r="M45" s="112"/>
      <c r="N45" s="112"/>
      <c r="O45" s="112"/>
      <c r="P45" s="112">
        <v>142</v>
      </c>
      <c r="Q45" s="112">
        <v>67</v>
      </c>
      <c r="R45" s="112">
        <v>4</v>
      </c>
      <c r="S45" s="112">
        <v>3</v>
      </c>
      <c r="T45" s="112"/>
      <c r="U45" s="112"/>
    </row>
    <row r="46" spans="1:21" x14ac:dyDescent="0.25">
      <c r="A46" s="111" t="s">
        <v>91</v>
      </c>
      <c r="B46" s="110"/>
      <c r="C46" s="107">
        <v>68</v>
      </c>
      <c r="D46" s="112"/>
      <c r="E46" s="112"/>
      <c r="F46" s="112"/>
      <c r="G46" s="112"/>
      <c r="H46" s="112"/>
      <c r="I46" s="112"/>
      <c r="J46" s="112"/>
      <c r="K46" s="112"/>
      <c r="L46" s="112"/>
      <c r="M46" s="112"/>
      <c r="N46" s="112"/>
      <c r="O46" s="112"/>
      <c r="P46" s="112">
        <v>68</v>
      </c>
      <c r="Q46" s="112">
        <v>25</v>
      </c>
      <c r="R46" s="112">
        <v>3</v>
      </c>
      <c r="S46" s="112"/>
      <c r="T46" s="112"/>
      <c r="U46" s="112"/>
    </row>
    <row r="47" spans="1:21" x14ac:dyDescent="0.25">
      <c r="A47" s="111" t="s">
        <v>92</v>
      </c>
      <c r="B47" s="110"/>
      <c r="C47" s="107">
        <v>1</v>
      </c>
      <c r="D47" s="112"/>
      <c r="E47" s="112"/>
      <c r="F47" s="112"/>
      <c r="G47" s="112"/>
      <c r="H47" s="112"/>
      <c r="I47" s="112"/>
      <c r="J47" s="112"/>
      <c r="K47" s="112"/>
      <c r="L47" s="112"/>
      <c r="M47" s="112"/>
      <c r="N47" s="112"/>
      <c r="O47" s="112"/>
      <c r="P47" s="112">
        <v>1</v>
      </c>
      <c r="Q47" s="112"/>
      <c r="R47" s="112"/>
      <c r="S47" s="112"/>
      <c r="T47" s="112"/>
      <c r="U47" s="112">
        <v>1</v>
      </c>
    </row>
    <row r="48" spans="1:21" x14ac:dyDescent="0.25">
      <c r="A48" s="109" t="s">
        <v>261</v>
      </c>
      <c r="B48" s="110" t="s">
        <v>251</v>
      </c>
      <c r="C48" s="107">
        <v>211</v>
      </c>
      <c r="D48" s="108"/>
      <c r="E48" s="108"/>
      <c r="F48" s="108"/>
      <c r="G48" s="108"/>
      <c r="H48" s="108"/>
      <c r="I48" s="108"/>
      <c r="J48" s="108"/>
      <c r="K48" s="108"/>
      <c r="L48" s="108"/>
      <c r="M48" s="108"/>
      <c r="N48" s="108"/>
      <c r="O48" s="108"/>
      <c r="P48" s="108">
        <v>211</v>
      </c>
      <c r="Q48" s="108">
        <v>92</v>
      </c>
      <c r="R48" s="108">
        <v>7</v>
      </c>
      <c r="S48" s="108">
        <v>3</v>
      </c>
      <c r="T48" s="108"/>
      <c r="U48" s="108">
        <v>1</v>
      </c>
    </row>
    <row r="49" spans="1:21" x14ac:dyDescent="0.25">
      <c r="A49" s="111" t="s">
        <v>90</v>
      </c>
      <c r="B49" s="110"/>
      <c r="C49" s="107">
        <v>134</v>
      </c>
      <c r="D49" s="112"/>
      <c r="E49" s="112"/>
      <c r="F49" s="112"/>
      <c r="G49" s="112"/>
      <c r="H49" s="112"/>
      <c r="I49" s="112"/>
      <c r="J49" s="112"/>
      <c r="K49" s="112"/>
      <c r="L49" s="112"/>
      <c r="M49" s="112"/>
      <c r="N49" s="112"/>
      <c r="O49" s="112"/>
      <c r="P49" s="112">
        <v>134</v>
      </c>
      <c r="Q49" s="112">
        <v>61</v>
      </c>
      <c r="R49" s="112">
        <v>4</v>
      </c>
      <c r="S49" s="112">
        <v>3</v>
      </c>
      <c r="T49" s="112"/>
      <c r="U49" s="112"/>
    </row>
    <row r="50" spans="1:21" x14ac:dyDescent="0.25">
      <c r="A50" s="111" t="s">
        <v>91</v>
      </c>
      <c r="B50" s="110"/>
      <c r="C50" s="107">
        <v>76</v>
      </c>
      <c r="D50" s="112"/>
      <c r="E50" s="112"/>
      <c r="F50" s="112"/>
      <c r="G50" s="112"/>
      <c r="H50" s="112"/>
      <c r="I50" s="112"/>
      <c r="J50" s="112"/>
      <c r="K50" s="112"/>
      <c r="L50" s="112"/>
      <c r="M50" s="112"/>
      <c r="N50" s="112"/>
      <c r="O50" s="112"/>
      <c r="P50" s="112">
        <v>76</v>
      </c>
      <c r="Q50" s="112">
        <v>31</v>
      </c>
      <c r="R50" s="112">
        <v>3</v>
      </c>
      <c r="S50" s="112"/>
      <c r="T50" s="112"/>
      <c r="U50" s="112"/>
    </row>
    <row r="51" spans="1:21" x14ac:dyDescent="0.25">
      <c r="A51" s="111" t="s">
        <v>92</v>
      </c>
      <c r="B51" s="110"/>
      <c r="C51" s="107">
        <v>1</v>
      </c>
      <c r="D51" s="112"/>
      <c r="E51" s="112"/>
      <c r="F51" s="112"/>
      <c r="G51" s="112"/>
      <c r="H51" s="112"/>
      <c r="I51" s="112"/>
      <c r="J51" s="112"/>
      <c r="K51" s="112"/>
      <c r="L51" s="112"/>
      <c r="M51" s="112"/>
      <c r="N51" s="112"/>
      <c r="O51" s="112"/>
      <c r="P51" s="112">
        <v>1</v>
      </c>
      <c r="Q51" s="112"/>
      <c r="R51" s="112"/>
      <c r="S51" s="112"/>
      <c r="T51" s="112"/>
      <c r="U51" s="112">
        <v>1</v>
      </c>
    </row>
    <row r="52" spans="1:21" x14ac:dyDescent="0.25">
      <c r="A52" s="109" t="s">
        <v>262</v>
      </c>
      <c r="B52" s="110" t="s">
        <v>251</v>
      </c>
      <c r="C52" s="107">
        <v>655</v>
      </c>
      <c r="D52" s="108">
        <v>215</v>
      </c>
      <c r="E52" s="108">
        <v>106</v>
      </c>
      <c r="F52" s="108">
        <v>6</v>
      </c>
      <c r="G52" s="108">
        <v>2</v>
      </c>
      <c r="H52" s="108"/>
      <c r="I52" s="108">
        <v>4</v>
      </c>
      <c r="J52" s="108">
        <v>229</v>
      </c>
      <c r="K52" s="108">
        <v>115</v>
      </c>
      <c r="L52" s="108">
        <v>6</v>
      </c>
      <c r="M52" s="108">
        <v>4</v>
      </c>
      <c r="N52" s="108"/>
      <c r="O52" s="108">
        <v>2</v>
      </c>
      <c r="P52" s="108">
        <v>211</v>
      </c>
      <c r="Q52" s="108">
        <v>92</v>
      </c>
      <c r="R52" s="108">
        <v>7</v>
      </c>
      <c r="S52" s="108">
        <v>3</v>
      </c>
      <c r="T52" s="108"/>
      <c r="U52" s="108">
        <v>1</v>
      </c>
    </row>
    <row r="53" spans="1:21" x14ac:dyDescent="0.25">
      <c r="A53" s="111" t="s">
        <v>90</v>
      </c>
      <c r="B53" s="110"/>
      <c r="C53" s="107">
        <v>294</v>
      </c>
      <c r="D53" s="112">
        <v>76</v>
      </c>
      <c r="E53" s="112">
        <v>47</v>
      </c>
      <c r="F53" s="112">
        <v>3</v>
      </c>
      <c r="G53" s="112">
        <v>1</v>
      </c>
      <c r="H53" s="112"/>
      <c r="I53" s="112"/>
      <c r="J53" s="112">
        <v>106</v>
      </c>
      <c r="K53" s="112">
        <v>68</v>
      </c>
      <c r="L53" s="112">
        <v>2</v>
      </c>
      <c r="M53" s="112">
        <v>2</v>
      </c>
      <c r="N53" s="112"/>
      <c r="O53" s="112"/>
      <c r="P53" s="112">
        <v>112</v>
      </c>
      <c r="Q53" s="112">
        <v>50</v>
      </c>
      <c r="R53" s="112">
        <v>3</v>
      </c>
      <c r="S53" s="112">
        <v>3</v>
      </c>
      <c r="T53" s="112"/>
      <c r="U53" s="112"/>
    </row>
    <row r="54" spans="1:21" x14ac:dyDescent="0.25">
      <c r="A54" s="111" t="s">
        <v>91</v>
      </c>
      <c r="B54" s="110"/>
      <c r="C54" s="107">
        <v>342</v>
      </c>
      <c r="D54" s="112">
        <v>128</v>
      </c>
      <c r="E54" s="112">
        <v>57</v>
      </c>
      <c r="F54" s="112">
        <v>3</v>
      </c>
      <c r="G54" s="112">
        <v>1</v>
      </c>
      <c r="H54" s="112"/>
      <c r="I54" s="112">
        <v>3</v>
      </c>
      <c r="J54" s="112">
        <v>117</v>
      </c>
      <c r="K54" s="112">
        <v>44</v>
      </c>
      <c r="L54" s="112">
        <v>4</v>
      </c>
      <c r="M54" s="112">
        <v>2</v>
      </c>
      <c r="N54" s="112"/>
      <c r="O54" s="112">
        <v>1</v>
      </c>
      <c r="P54" s="112">
        <v>97</v>
      </c>
      <c r="Q54" s="112">
        <v>41</v>
      </c>
      <c r="R54" s="112">
        <v>4</v>
      </c>
      <c r="S54" s="112"/>
      <c r="T54" s="112"/>
      <c r="U54" s="112"/>
    </row>
    <row r="55" spans="1:21" x14ac:dyDescent="0.25">
      <c r="A55" s="111" t="s">
        <v>92</v>
      </c>
      <c r="B55" s="110"/>
      <c r="C55" s="107">
        <v>19</v>
      </c>
      <c r="D55" s="112">
        <v>11</v>
      </c>
      <c r="E55" s="112">
        <v>2</v>
      </c>
      <c r="F55" s="112"/>
      <c r="G55" s="112"/>
      <c r="H55" s="112"/>
      <c r="I55" s="112">
        <v>1</v>
      </c>
      <c r="J55" s="112">
        <v>6</v>
      </c>
      <c r="K55" s="112">
        <v>3</v>
      </c>
      <c r="L55" s="112"/>
      <c r="M55" s="112"/>
      <c r="N55" s="112"/>
      <c r="O55" s="112">
        <v>1</v>
      </c>
      <c r="P55" s="112">
        <v>2</v>
      </c>
      <c r="Q55" s="112">
        <v>1</v>
      </c>
      <c r="R55" s="112"/>
      <c r="S55" s="112"/>
      <c r="T55" s="112"/>
      <c r="U55" s="112">
        <v>1</v>
      </c>
    </row>
    <row r="56" spans="1:21" x14ac:dyDescent="0.25">
      <c r="A56" s="109" t="s">
        <v>263</v>
      </c>
      <c r="B56" s="110" t="s">
        <v>251</v>
      </c>
      <c r="C56" s="107"/>
      <c r="D56" s="108"/>
      <c r="E56" s="108"/>
      <c r="F56" s="108"/>
      <c r="G56" s="108"/>
      <c r="H56" s="108"/>
      <c r="I56" s="108"/>
      <c r="J56" s="108"/>
      <c r="K56" s="108"/>
      <c r="L56" s="108"/>
      <c r="M56" s="108"/>
      <c r="N56" s="108"/>
      <c r="O56" s="108"/>
      <c r="P56" s="108"/>
      <c r="Q56" s="108"/>
      <c r="R56" s="108"/>
      <c r="S56" s="108"/>
      <c r="T56" s="108"/>
      <c r="U56" s="108"/>
    </row>
    <row r="57" spans="1:21" x14ac:dyDescent="0.25">
      <c r="A57" s="111" t="s">
        <v>90</v>
      </c>
      <c r="B57" s="110"/>
      <c r="C57" s="107"/>
      <c r="D57" s="112"/>
      <c r="E57" s="112"/>
      <c r="F57" s="112"/>
      <c r="G57" s="112"/>
      <c r="H57" s="112"/>
      <c r="I57" s="112"/>
      <c r="J57" s="112"/>
      <c r="K57" s="112"/>
      <c r="L57" s="112"/>
      <c r="M57" s="112"/>
      <c r="N57" s="112"/>
      <c r="O57" s="112"/>
      <c r="P57" s="112"/>
      <c r="Q57" s="112"/>
      <c r="R57" s="112"/>
      <c r="S57" s="112"/>
      <c r="T57" s="112"/>
      <c r="U57" s="112"/>
    </row>
    <row r="58" spans="1:21" x14ac:dyDescent="0.25">
      <c r="A58" s="111" t="s">
        <v>91</v>
      </c>
      <c r="B58" s="110"/>
      <c r="C58" s="107"/>
      <c r="D58" s="112"/>
      <c r="E58" s="112"/>
      <c r="F58" s="112"/>
      <c r="G58" s="112"/>
      <c r="H58" s="112"/>
      <c r="I58" s="112"/>
      <c r="J58" s="112"/>
      <c r="K58" s="112"/>
      <c r="L58" s="112"/>
      <c r="M58" s="112"/>
      <c r="N58" s="112"/>
      <c r="O58" s="112"/>
      <c r="P58" s="112"/>
      <c r="Q58" s="112"/>
      <c r="R58" s="112"/>
      <c r="S58" s="112"/>
      <c r="T58" s="112"/>
      <c r="U58" s="112"/>
    </row>
    <row r="59" spans="1:21" x14ac:dyDescent="0.25">
      <c r="A59" s="111" t="s">
        <v>92</v>
      </c>
      <c r="B59" s="110"/>
      <c r="C59" s="107"/>
      <c r="D59" s="112"/>
      <c r="E59" s="112"/>
      <c r="F59" s="112"/>
      <c r="G59" s="112"/>
      <c r="H59" s="112"/>
      <c r="I59" s="112"/>
      <c r="J59" s="112"/>
      <c r="K59" s="112"/>
      <c r="L59" s="112"/>
      <c r="M59" s="112"/>
      <c r="N59" s="112"/>
      <c r="O59" s="112"/>
      <c r="P59" s="112"/>
      <c r="Q59" s="112"/>
      <c r="R59" s="112"/>
      <c r="S59" s="112"/>
      <c r="T59" s="112"/>
      <c r="U59" s="112"/>
    </row>
    <row r="60" spans="1:21" x14ac:dyDescent="0.25">
      <c r="A60" s="109" t="s">
        <v>264</v>
      </c>
      <c r="B60" s="110"/>
      <c r="C60" s="107"/>
      <c r="D60" s="108"/>
      <c r="E60" s="108"/>
      <c r="F60" s="108"/>
      <c r="G60" s="108"/>
      <c r="H60" s="108"/>
      <c r="I60" s="108"/>
      <c r="J60" s="108"/>
      <c r="K60" s="108"/>
      <c r="L60" s="108"/>
      <c r="M60" s="108"/>
      <c r="N60" s="108"/>
      <c r="O60" s="108"/>
      <c r="P60" s="108"/>
      <c r="Q60" s="108"/>
      <c r="R60" s="108"/>
      <c r="S60" s="108"/>
      <c r="T60" s="108"/>
      <c r="U60" s="108"/>
    </row>
    <row r="61" spans="1:21" x14ac:dyDescent="0.25">
      <c r="A61" s="109" t="s">
        <v>265</v>
      </c>
      <c r="B61" s="110"/>
      <c r="C61" s="107"/>
      <c r="D61" s="108"/>
      <c r="E61" s="108"/>
      <c r="F61" s="108"/>
      <c r="G61" s="108"/>
      <c r="H61" s="108"/>
      <c r="I61" s="108"/>
      <c r="J61" s="108"/>
      <c r="K61" s="108"/>
      <c r="L61" s="108"/>
      <c r="M61" s="108"/>
      <c r="N61" s="108"/>
      <c r="O61" s="108"/>
      <c r="P61" s="108"/>
      <c r="Q61" s="108"/>
      <c r="R61" s="108"/>
      <c r="S61" s="108"/>
      <c r="T61" s="108"/>
      <c r="U61" s="108"/>
    </row>
    <row r="62" spans="1:21" x14ac:dyDescent="0.25">
      <c r="A62" s="116" t="s">
        <v>231</v>
      </c>
      <c r="B62" s="110" t="s">
        <v>251</v>
      </c>
      <c r="C62" s="107">
        <v>655</v>
      </c>
      <c r="D62" s="108">
        <v>215</v>
      </c>
      <c r="E62" s="108">
        <v>106</v>
      </c>
      <c r="F62" s="108">
        <v>6</v>
      </c>
      <c r="G62" s="108">
        <v>2</v>
      </c>
      <c r="H62" s="108"/>
      <c r="I62" s="108">
        <v>4</v>
      </c>
      <c r="J62" s="108">
        <v>229</v>
      </c>
      <c r="K62" s="108">
        <v>115</v>
      </c>
      <c r="L62" s="108">
        <v>6</v>
      </c>
      <c r="M62" s="108">
        <v>4</v>
      </c>
      <c r="N62" s="108"/>
      <c r="O62" s="108">
        <v>2</v>
      </c>
      <c r="P62" s="108">
        <v>211</v>
      </c>
      <c r="Q62" s="108">
        <v>92</v>
      </c>
      <c r="R62" s="108">
        <v>7</v>
      </c>
      <c r="S62" s="108">
        <v>3</v>
      </c>
      <c r="T62" s="108"/>
      <c r="U62" s="108">
        <v>1</v>
      </c>
    </row>
    <row r="63" spans="1:21" x14ac:dyDescent="0.25">
      <c r="A63" s="111" t="s">
        <v>85</v>
      </c>
      <c r="B63" s="110"/>
      <c r="C63" s="107">
        <v>455</v>
      </c>
      <c r="D63" s="112">
        <v>164</v>
      </c>
      <c r="E63" s="112">
        <v>90</v>
      </c>
      <c r="F63" s="112">
        <v>4</v>
      </c>
      <c r="G63" s="112">
        <v>2</v>
      </c>
      <c r="H63" s="112"/>
      <c r="I63" s="112"/>
      <c r="J63" s="112">
        <v>154</v>
      </c>
      <c r="K63" s="112">
        <v>87</v>
      </c>
      <c r="L63" s="112">
        <v>4</v>
      </c>
      <c r="M63" s="112">
        <v>4</v>
      </c>
      <c r="N63" s="112"/>
      <c r="O63" s="112"/>
      <c r="P63" s="112">
        <v>137</v>
      </c>
      <c r="Q63" s="112">
        <v>63</v>
      </c>
      <c r="R63" s="112">
        <v>4</v>
      </c>
      <c r="S63" s="112">
        <v>3</v>
      </c>
      <c r="T63" s="112"/>
      <c r="U63" s="112"/>
    </row>
    <row r="64" spans="1:21" x14ac:dyDescent="0.25">
      <c r="A64" s="111" t="s">
        <v>87</v>
      </c>
      <c r="B64" s="110"/>
      <c r="C64" s="107">
        <v>189</v>
      </c>
      <c r="D64" s="112">
        <v>43</v>
      </c>
      <c r="E64" s="112">
        <v>14</v>
      </c>
      <c r="F64" s="112">
        <v>2</v>
      </c>
      <c r="G64" s="112"/>
      <c r="H64" s="112"/>
      <c r="I64" s="112">
        <v>3</v>
      </c>
      <c r="J64" s="112">
        <v>74</v>
      </c>
      <c r="K64" s="112">
        <v>28</v>
      </c>
      <c r="L64" s="112">
        <v>2</v>
      </c>
      <c r="M64" s="112"/>
      <c r="N64" s="112"/>
      <c r="O64" s="112">
        <v>1</v>
      </c>
      <c r="P64" s="112">
        <v>72</v>
      </c>
      <c r="Q64" s="112">
        <v>28</v>
      </c>
      <c r="R64" s="112">
        <v>3</v>
      </c>
      <c r="S64" s="112"/>
      <c r="T64" s="112"/>
      <c r="U64" s="112"/>
    </row>
    <row r="65" spans="1:21" x14ac:dyDescent="0.25">
      <c r="A65" s="111" t="s">
        <v>88</v>
      </c>
      <c r="B65" s="110"/>
      <c r="C65" s="107">
        <v>11</v>
      </c>
      <c r="D65" s="112">
        <v>8</v>
      </c>
      <c r="E65" s="112">
        <v>2</v>
      </c>
      <c r="F65" s="112"/>
      <c r="G65" s="112"/>
      <c r="H65" s="112"/>
      <c r="I65" s="112">
        <v>1</v>
      </c>
      <c r="J65" s="112">
        <v>1</v>
      </c>
      <c r="K65" s="112"/>
      <c r="L65" s="112"/>
      <c r="M65" s="112"/>
      <c r="N65" s="112"/>
      <c r="O65" s="112">
        <v>1</v>
      </c>
      <c r="P65" s="112">
        <v>2</v>
      </c>
      <c r="Q65" s="112">
        <v>1</v>
      </c>
      <c r="R65" s="112"/>
      <c r="S65" s="112"/>
      <c r="T65" s="112"/>
      <c r="U65" s="112">
        <v>1</v>
      </c>
    </row>
    <row r="66" spans="1:21" x14ac:dyDescent="0.25">
      <c r="A66" s="116" t="s">
        <v>266</v>
      </c>
      <c r="B66" s="110" t="s">
        <v>251</v>
      </c>
      <c r="C66" s="107">
        <v>655</v>
      </c>
      <c r="D66" s="108">
        <v>215</v>
      </c>
      <c r="E66" s="108">
        <v>106</v>
      </c>
      <c r="F66" s="108">
        <v>6</v>
      </c>
      <c r="G66" s="108">
        <v>2</v>
      </c>
      <c r="H66" s="108"/>
      <c r="I66" s="108">
        <v>4</v>
      </c>
      <c r="J66" s="108">
        <v>229</v>
      </c>
      <c r="K66" s="108">
        <v>115</v>
      </c>
      <c r="L66" s="108">
        <v>6</v>
      </c>
      <c r="M66" s="108">
        <v>4</v>
      </c>
      <c r="N66" s="108"/>
      <c r="O66" s="108">
        <v>2</v>
      </c>
      <c r="P66" s="108">
        <v>211</v>
      </c>
      <c r="Q66" s="108">
        <v>92</v>
      </c>
      <c r="R66" s="108">
        <v>7</v>
      </c>
      <c r="S66" s="108">
        <v>3</v>
      </c>
      <c r="T66" s="108"/>
      <c r="U66" s="108">
        <v>1</v>
      </c>
    </row>
    <row r="67" spans="1:21" x14ac:dyDescent="0.25">
      <c r="A67" s="111" t="s">
        <v>85</v>
      </c>
      <c r="B67" s="110"/>
      <c r="C67" s="107">
        <v>463</v>
      </c>
      <c r="D67" s="112">
        <v>169</v>
      </c>
      <c r="E67" s="112">
        <v>91</v>
      </c>
      <c r="F67" s="112">
        <v>4</v>
      </c>
      <c r="G67" s="112">
        <v>2</v>
      </c>
      <c r="H67" s="112"/>
      <c r="I67" s="112"/>
      <c r="J67" s="112">
        <v>156</v>
      </c>
      <c r="K67" s="112">
        <v>88</v>
      </c>
      <c r="L67" s="112">
        <v>4</v>
      </c>
      <c r="M67" s="112">
        <v>4</v>
      </c>
      <c r="N67" s="112"/>
      <c r="O67" s="112"/>
      <c r="P67" s="112">
        <v>138</v>
      </c>
      <c r="Q67" s="112">
        <v>62</v>
      </c>
      <c r="R67" s="112">
        <v>4</v>
      </c>
      <c r="S67" s="112">
        <v>3</v>
      </c>
      <c r="T67" s="112"/>
      <c r="U67" s="112"/>
    </row>
    <row r="68" spans="1:21" x14ac:dyDescent="0.25">
      <c r="A68" s="111" t="s">
        <v>87</v>
      </c>
      <c r="B68" s="110"/>
      <c r="C68" s="107">
        <v>185</v>
      </c>
      <c r="D68" s="112">
        <v>41</v>
      </c>
      <c r="E68" s="112">
        <v>14</v>
      </c>
      <c r="F68" s="112">
        <v>2</v>
      </c>
      <c r="G68" s="112"/>
      <c r="H68" s="112"/>
      <c r="I68" s="112">
        <v>3</v>
      </c>
      <c r="J68" s="112">
        <v>72</v>
      </c>
      <c r="K68" s="112">
        <v>27</v>
      </c>
      <c r="L68" s="112">
        <v>2</v>
      </c>
      <c r="M68" s="112"/>
      <c r="N68" s="112"/>
      <c r="O68" s="112">
        <v>1</v>
      </c>
      <c r="P68" s="112">
        <v>72</v>
      </c>
      <c r="Q68" s="112">
        <v>30</v>
      </c>
      <c r="R68" s="112">
        <v>3</v>
      </c>
      <c r="S68" s="112"/>
      <c r="T68" s="112"/>
      <c r="U68" s="112"/>
    </row>
    <row r="69" spans="1:21" x14ac:dyDescent="0.25">
      <c r="A69" s="111" t="s">
        <v>88</v>
      </c>
      <c r="B69" s="110"/>
      <c r="C69" s="107">
        <v>7</v>
      </c>
      <c r="D69" s="112">
        <v>5</v>
      </c>
      <c r="E69" s="112">
        <v>1</v>
      </c>
      <c r="F69" s="112"/>
      <c r="G69" s="112"/>
      <c r="H69" s="112"/>
      <c r="I69" s="112">
        <v>1</v>
      </c>
      <c r="J69" s="112">
        <v>1</v>
      </c>
      <c r="K69" s="112"/>
      <c r="L69" s="112"/>
      <c r="M69" s="112"/>
      <c r="N69" s="112"/>
      <c r="O69" s="112">
        <v>1</v>
      </c>
      <c r="P69" s="112">
        <v>1</v>
      </c>
      <c r="Q69" s="112"/>
      <c r="R69" s="112"/>
      <c r="S69" s="112"/>
      <c r="T69" s="112"/>
      <c r="U69" s="112">
        <v>1</v>
      </c>
    </row>
    <row r="70" spans="1:21" x14ac:dyDescent="0.25">
      <c r="A70" s="116" t="s">
        <v>232</v>
      </c>
      <c r="B70" s="110" t="s">
        <v>251</v>
      </c>
      <c r="C70" s="107">
        <v>655</v>
      </c>
      <c r="D70" s="108">
        <v>215</v>
      </c>
      <c r="E70" s="108">
        <v>106</v>
      </c>
      <c r="F70" s="108">
        <v>6</v>
      </c>
      <c r="G70" s="108">
        <v>2</v>
      </c>
      <c r="H70" s="108"/>
      <c r="I70" s="108">
        <v>4</v>
      </c>
      <c r="J70" s="108">
        <v>229</v>
      </c>
      <c r="K70" s="108">
        <v>115</v>
      </c>
      <c r="L70" s="108">
        <v>6</v>
      </c>
      <c r="M70" s="108">
        <v>4</v>
      </c>
      <c r="N70" s="108"/>
      <c r="O70" s="108">
        <v>2</v>
      </c>
      <c r="P70" s="108">
        <v>211</v>
      </c>
      <c r="Q70" s="108">
        <v>92</v>
      </c>
      <c r="R70" s="108">
        <v>7</v>
      </c>
      <c r="S70" s="108">
        <v>3</v>
      </c>
      <c r="T70" s="108"/>
      <c r="U70" s="108">
        <v>1</v>
      </c>
    </row>
    <row r="71" spans="1:21" x14ac:dyDescent="0.25">
      <c r="A71" s="111" t="s">
        <v>85</v>
      </c>
      <c r="B71" s="110"/>
      <c r="C71" s="107">
        <v>451</v>
      </c>
      <c r="D71" s="112">
        <v>162</v>
      </c>
      <c r="E71" s="112">
        <v>89</v>
      </c>
      <c r="F71" s="112">
        <v>4</v>
      </c>
      <c r="G71" s="112">
        <v>2</v>
      </c>
      <c r="H71" s="112"/>
      <c r="I71" s="112"/>
      <c r="J71" s="112">
        <v>154</v>
      </c>
      <c r="K71" s="112">
        <v>88</v>
      </c>
      <c r="L71" s="112">
        <v>4</v>
      </c>
      <c r="M71" s="112">
        <v>4</v>
      </c>
      <c r="N71" s="112"/>
      <c r="O71" s="112"/>
      <c r="P71" s="112">
        <v>135</v>
      </c>
      <c r="Q71" s="112">
        <v>62</v>
      </c>
      <c r="R71" s="112">
        <v>4</v>
      </c>
      <c r="S71" s="112">
        <v>3</v>
      </c>
      <c r="T71" s="112"/>
      <c r="U71" s="112"/>
    </row>
    <row r="72" spans="1:21" x14ac:dyDescent="0.25">
      <c r="A72" s="111" t="s">
        <v>87</v>
      </c>
      <c r="B72" s="110"/>
      <c r="C72" s="107">
        <v>194</v>
      </c>
      <c r="D72" s="112">
        <v>45</v>
      </c>
      <c r="E72" s="112">
        <v>15</v>
      </c>
      <c r="F72" s="112">
        <v>2</v>
      </c>
      <c r="G72" s="112"/>
      <c r="H72" s="112"/>
      <c r="I72" s="112">
        <v>3</v>
      </c>
      <c r="J72" s="112">
        <v>74</v>
      </c>
      <c r="K72" s="112">
        <v>27</v>
      </c>
      <c r="L72" s="112">
        <v>2</v>
      </c>
      <c r="M72" s="112"/>
      <c r="N72" s="112"/>
      <c r="O72" s="112">
        <v>1</v>
      </c>
      <c r="P72" s="112">
        <v>75</v>
      </c>
      <c r="Q72" s="112">
        <v>30</v>
      </c>
      <c r="R72" s="112">
        <v>3</v>
      </c>
      <c r="S72" s="112"/>
      <c r="T72" s="112"/>
      <c r="U72" s="112"/>
    </row>
    <row r="73" spans="1:21" x14ac:dyDescent="0.25">
      <c r="A73" s="115" t="s">
        <v>88</v>
      </c>
      <c r="B73" s="110"/>
      <c r="C73" s="107">
        <v>10</v>
      </c>
      <c r="D73" s="112">
        <v>8</v>
      </c>
      <c r="E73" s="112">
        <v>2</v>
      </c>
      <c r="F73" s="112"/>
      <c r="G73" s="112"/>
      <c r="H73" s="112"/>
      <c r="I73" s="112">
        <v>1</v>
      </c>
      <c r="J73" s="112">
        <v>1</v>
      </c>
      <c r="K73" s="112"/>
      <c r="L73" s="112"/>
      <c r="M73" s="112"/>
      <c r="N73" s="112"/>
      <c r="O73" s="112">
        <v>1</v>
      </c>
      <c r="P73" s="112">
        <v>1</v>
      </c>
      <c r="Q73" s="112"/>
      <c r="R73" s="112"/>
      <c r="S73" s="112"/>
      <c r="T73" s="112"/>
      <c r="U73" s="112">
        <v>1</v>
      </c>
    </row>
    <row r="74" spans="1:21" x14ac:dyDescent="0.25">
      <c r="A74" s="109" t="s">
        <v>267</v>
      </c>
      <c r="B74" s="110"/>
      <c r="C74" s="107"/>
      <c r="D74" s="108"/>
      <c r="E74" s="108"/>
      <c r="F74" s="108"/>
      <c r="G74" s="108"/>
      <c r="H74" s="108"/>
      <c r="I74" s="108"/>
      <c r="J74" s="108"/>
      <c r="K74" s="108"/>
      <c r="L74" s="108"/>
      <c r="M74" s="108"/>
      <c r="N74" s="108"/>
      <c r="O74" s="108"/>
      <c r="P74" s="108"/>
      <c r="Q74" s="108"/>
      <c r="R74" s="108"/>
      <c r="S74" s="108"/>
      <c r="T74" s="108"/>
      <c r="U74" s="108"/>
    </row>
    <row r="75" spans="1:21" x14ac:dyDescent="0.25">
      <c r="A75" s="116" t="s">
        <v>233</v>
      </c>
      <c r="B75" s="110" t="s">
        <v>251</v>
      </c>
      <c r="C75" s="107">
        <v>655</v>
      </c>
      <c r="D75" s="108">
        <v>215</v>
      </c>
      <c r="E75" s="108">
        <v>106</v>
      </c>
      <c r="F75" s="108">
        <v>6</v>
      </c>
      <c r="G75" s="108">
        <v>2</v>
      </c>
      <c r="H75" s="108"/>
      <c r="I75" s="108">
        <v>4</v>
      </c>
      <c r="J75" s="108">
        <v>229</v>
      </c>
      <c r="K75" s="108">
        <v>115</v>
      </c>
      <c r="L75" s="108">
        <v>6</v>
      </c>
      <c r="M75" s="108">
        <v>4</v>
      </c>
      <c r="N75" s="108"/>
      <c r="O75" s="108">
        <v>2</v>
      </c>
      <c r="P75" s="108">
        <v>211</v>
      </c>
      <c r="Q75" s="108">
        <v>92</v>
      </c>
      <c r="R75" s="108">
        <v>7</v>
      </c>
      <c r="S75" s="108">
        <v>3</v>
      </c>
      <c r="T75" s="108"/>
      <c r="U75" s="108">
        <v>1</v>
      </c>
    </row>
    <row r="76" spans="1:21" x14ac:dyDescent="0.25">
      <c r="A76" s="111" t="s">
        <v>85</v>
      </c>
      <c r="B76" s="110"/>
      <c r="C76" s="107">
        <v>456</v>
      </c>
      <c r="D76" s="112">
        <v>163</v>
      </c>
      <c r="E76" s="112">
        <v>88</v>
      </c>
      <c r="F76" s="112">
        <v>3</v>
      </c>
      <c r="G76" s="112">
        <v>1</v>
      </c>
      <c r="H76" s="112"/>
      <c r="I76" s="112"/>
      <c r="J76" s="112">
        <v>156</v>
      </c>
      <c r="K76" s="112">
        <v>89</v>
      </c>
      <c r="L76" s="112">
        <v>4</v>
      </c>
      <c r="M76" s="112">
        <v>4</v>
      </c>
      <c r="N76" s="112"/>
      <c r="O76" s="112"/>
      <c r="P76" s="112">
        <v>137</v>
      </c>
      <c r="Q76" s="112">
        <v>62</v>
      </c>
      <c r="R76" s="112">
        <v>4</v>
      </c>
      <c r="S76" s="112">
        <v>3</v>
      </c>
      <c r="T76" s="112"/>
      <c r="U76" s="112"/>
    </row>
    <row r="77" spans="1:21" x14ac:dyDescent="0.25">
      <c r="A77" s="111" t="s">
        <v>87</v>
      </c>
      <c r="B77" s="110"/>
      <c r="C77" s="107">
        <v>193</v>
      </c>
      <c r="D77" s="112">
        <v>48</v>
      </c>
      <c r="E77" s="112">
        <v>17</v>
      </c>
      <c r="F77" s="112">
        <v>3</v>
      </c>
      <c r="G77" s="112">
        <v>1</v>
      </c>
      <c r="H77" s="112"/>
      <c r="I77" s="112">
        <v>3</v>
      </c>
      <c r="J77" s="112">
        <v>72</v>
      </c>
      <c r="K77" s="112">
        <v>26</v>
      </c>
      <c r="L77" s="112">
        <v>2</v>
      </c>
      <c r="M77" s="112"/>
      <c r="N77" s="112"/>
      <c r="O77" s="112">
        <v>1</v>
      </c>
      <c r="P77" s="112">
        <v>73</v>
      </c>
      <c r="Q77" s="112">
        <v>30</v>
      </c>
      <c r="R77" s="112">
        <v>3</v>
      </c>
      <c r="S77" s="112"/>
      <c r="T77" s="112"/>
      <c r="U77" s="112"/>
    </row>
    <row r="78" spans="1:21" x14ac:dyDescent="0.25">
      <c r="A78" s="111" t="s">
        <v>88</v>
      </c>
      <c r="B78" s="110"/>
      <c r="C78" s="107">
        <v>6</v>
      </c>
      <c r="D78" s="112">
        <v>4</v>
      </c>
      <c r="E78" s="112">
        <v>1</v>
      </c>
      <c r="F78" s="112"/>
      <c r="G78" s="112"/>
      <c r="H78" s="112"/>
      <c r="I78" s="112">
        <v>1</v>
      </c>
      <c r="J78" s="112">
        <v>1</v>
      </c>
      <c r="K78" s="112"/>
      <c r="L78" s="112"/>
      <c r="M78" s="112"/>
      <c r="N78" s="112"/>
      <c r="O78" s="112">
        <v>1</v>
      </c>
      <c r="P78" s="112">
        <v>1</v>
      </c>
      <c r="Q78" s="112"/>
      <c r="R78" s="112"/>
      <c r="S78" s="112"/>
      <c r="T78" s="112"/>
      <c r="U78" s="112">
        <v>1</v>
      </c>
    </row>
    <row r="79" spans="1:21" x14ac:dyDescent="0.25">
      <c r="A79" s="116" t="s">
        <v>234</v>
      </c>
      <c r="B79" s="110" t="s">
        <v>251</v>
      </c>
      <c r="C79" s="107">
        <v>655</v>
      </c>
      <c r="D79" s="108">
        <v>215</v>
      </c>
      <c r="E79" s="108">
        <v>106</v>
      </c>
      <c r="F79" s="108">
        <v>6</v>
      </c>
      <c r="G79" s="108">
        <v>2</v>
      </c>
      <c r="H79" s="108"/>
      <c r="I79" s="108">
        <v>4</v>
      </c>
      <c r="J79" s="108">
        <v>229</v>
      </c>
      <c r="K79" s="108">
        <v>115</v>
      </c>
      <c r="L79" s="108">
        <v>6</v>
      </c>
      <c r="M79" s="108">
        <v>4</v>
      </c>
      <c r="N79" s="108"/>
      <c r="O79" s="108">
        <v>2</v>
      </c>
      <c r="P79" s="108">
        <v>211</v>
      </c>
      <c r="Q79" s="108">
        <v>92</v>
      </c>
      <c r="R79" s="108">
        <v>7</v>
      </c>
      <c r="S79" s="108">
        <v>3</v>
      </c>
      <c r="T79" s="108"/>
      <c r="U79" s="108">
        <v>1</v>
      </c>
    </row>
    <row r="80" spans="1:21" x14ac:dyDescent="0.25">
      <c r="A80" s="111" t="s">
        <v>85</v>
      </c>
      <c r="B80" s="110"/>
      <c r="C80" s="107">
        <v>456</v>
      </c>
      <c r="D80" s="112">
        <v>164</v>
      </c>
      <c r="E80" s="112">
        <v>88</v>
      </c>
      <c r="F80" s="112">
        <v>3</v>
      </c>
      <c r="G80" s="112">
        <v>1</v>
      </c>
      <c r="H80" s="112"/>
      <c r="I80" s="112"/>
      <c r="J80" s="112">
        <v>155</v>
      </c>
      <c r="K80" s="112">
        <v>88</v>
      </c>
      <c r="L80" s="112">
        <v>4</v>
      </c>
      <c r="M80" s="112">
        <v>4</v>
      </c>
      <c r="N80" s="112"/>
      <c r="O80" s="112"/>
      <c r="P80" s="112">
        <v>137</v>
      </c>
      <c r="Q80" s="112">
        <v>61</v>
      </c>
      <c r="R80" s="112">
        <v>4</v>
      </c>
      <c r="S80" s="112">
        <v>3</v>
      </c>
      <c r="T80" s="112"/>
      <c r="U80" s="112"/>
    </row>
    <row r="81" spans="1:21" x14ac:dyDescent="0.25">
      <c r="A81" s="111" t="s">
        <v>87</v>
      </c>
      <c r="B81" s="110"/>
      <c r="C81" s="107">
        <v>188</v>
      </c>
      <c r="D81" s="112">
        <v>42</v>
      </c>
      <c r="E81" s="112">
        <v>16</v>
      </c>
      <c r="F81" s="112">
        <v>3</v>
      </c>
      <c r="G81" s="112">
        <v>1</v>
      </c>
      <c r="H81" s="112"/>
      <c r="I81" s="112">
        <v>3</v>
      </c>
      <c r="J81" s="112">
        <v>73</v>
      </c>
      <c r="K81" s="112">
        <v>27</v>
      </c>
      <c r="L81" s="112">
        <v>2</v>
      </c>
      <c r="M81" s="112"/>
      <c r="N81" s="112"/>
      <c r="O81" s="112">
        <v>1</v>
      </c>
      <c r="P81" s="112">
        <v>73</v>
      </c>
      <c r="Q81" s="112">
        <v>31</v>
      </c>
      <c r="R81" s="112">
        <v>3</v>
      </c>
      <c r="S81" s="112"/>
      <c r="T81" s="112"/>
      <c r="U81" s="112"/>
    </row>
    <row r="82" spans="1:21" x14ac:dyDescent="0.25">
      <c r="A82" s="117" t="s">
        <v>88</v>
      </c>
      <c r="B82" s="110"/>
      <c r="C82" s="107">
        <v>11</v>
      </c>
      <c r="D82" s="112">
        <v>9</v>
      </c>
      <c r="E82" s="112">
        <v>2</v>
      </c>
      <c r="F82" s="112"/>
      <c r="G82" s="112"/>
      <c r="H82" s="112"/>
      <c r="I82" s="112">
        <v>1</v>
      </c>
      <c r="J82" s="112">
        <v>1</v>
      </c>
      <c r="K82" s="112"/>
      <c r="L82" s="112"/>
      <c r="M82" s="112"/>
      <c r="N82" s="112"/>
      <c r="O82" s="112">
        <v>1</v>
      </c>
      <c r="P82" s="112">
        <v>1</v>
      </c>
      <c r="Q82" s="112"/>
      <c r="R82" s="112"/>
      <c r="S82" s="112"/>
      <c r="T82" s="112"/>
      <c r="U82" s="112">
        <v>1</v>
      </c>
    </row>
    <row r="83" spans="1:21" x14ac:dyDescent="0.25">
      <c r="A83" s="118" t="s">
        <v>147</v>
      </c>
      <c r="B83" s="110" t="s">
        <v>260</v>
      </c>
      <c r="C83" s="107">
        <v>211</v>
      </c>
      <c r="D83" s="108"/>
      <c r="E83" s="108"/>
      <c r="F83" s="108"/>
      <c r="G83" s="108"/>
      <c r="H83" s="108"/>
      <c r="I83" s="108"/>
      <c r="J83" s="108"/>
      <c r="K83" s="108"/>
      <c r="L83" s="108"/>
      <c r="M83" s="108"/>
      <c r="N83" s="108"/>
      <c r="O83" s="108"/>
      <c r="P83" s="108">
        <v>211</v>
      </c>
      <c r="Q83" s="108">
        <v>92</v>
      </c>
      <c r="R83" s="108">
        <v>7</v>
      </c>
      <c r="S83" s="108">
        <v>3</v>
      </c>
      <c r="T83" s="108"/>
      <c r="U83" s="108">
        <v>1</v>
      </c>
    </row>
    <row r="84" spans="1:21" x14ac:dyDescent="0.25">
      <c r="A84" s="111" t="s">
        <v>85</v>
      </c>
      <c r="B84" s="110"/>
      <c r="C84" s="107">
        <v>138</v>
      </c>
      <c r="D84" s="112"/>
      <c r="E84" s="112"/>
      <c r="F84" s="112"/>
      <c r="G84" s="112"/>
      <c r="H84" s="112"/>
      <c r="I84" s="112"/>
      <c r="J84" s="112"/>
      <c r="K84" s="112"/>
      <c r="L84" s="112"/>
      <c r="M84" s="112"/>
      <c r="N84" s="112"/>
      <c r="O84" s="112"/>
      <c r="P84" s="112">
        <v>138</v>
      </c>
      <c r="Q84" s="112">
        <v>62</v>
      </c>
      <c r="R84" s="112">
        <v>4</v>
      </c>
      <c r="S84" s="112">
        <v>3</v>
      </c>
      <c r="T84" s="112"/>
      <c r="U84" s="112"/>
    </row>
    <row r="85" spans="1:21" x14ac:dyDescent="0.25">
      <c r="A85" s="119" t="s">
        <v>87</v>
      </c>
      <c r="B85" s="110"/>
      <c r="C85" s="107">
        <v>72</v>
      </c>
      <c r="D85" s="112"/>
      <c r="E85" s="112"/>
      <c r="F85" s="112"/>
      <c r="G85" s="112"/>
      <c r="H85" s="112"/>
      <c r="I85" s="112"/>
      <c r="J85" s="112"/>
      <c r="K85" s="112"/>
      <c r="L85" s="112"/>
      <c r="M85" s="112"/>
      <c r="N85" s="112"/>
      <c r="O85" s="112"/>
      <c r="P85" s="112">
        <v>72</v>
      </c>
      <c r="Q85" s="112">
        <v>30</v>
      </c>
      <c r="R85" s="112">
        <v>3</v>
      </c>
      <c r="S85" s="112"/>
      <c r="T85" s="112"/>
      <c r="U85" s="112"/>
    </row>
    <row r="86" spans="1:21" x14ac:dyDescent="0.25">
      <c r="A86" s="120" t="s">
        <v>88</v>
      </c>
      <c r="B86" s="110"/>
      <c r="C86" s="107">
        <v>1</v>
      </c>
      <c r="D86" s="112"/>
      <c r="E86" s="112"/>
      <c r="F86" s="112"/>
      <c r="G86" s="112"/>
      <c r="H86" s="112"/>
      <c r="I86" s="112"/>
      <c r="J86" s="112"/>
      <c r="K86" s="112"/>
      <c r="L86" s="112"/>
      <c r="M86" s="112"/>
      <c r="N86" s="112"/>
      <c r="O86" s="112"/>
      <c r="P86" s="112">
        <v>1</v>
      </c>
      <c r="Q86" s="112"/>
      <c r="R86" s="112"/>
      <c r="S86" s="112"/>
      <c r="T86" s="112"/>
      <c r="U86" s="112">
        <v>1</v>
      </c>
    </row>
    <row r="87" spans="1:21" x14ac:dyDescent="0.25">
      <c r="A87" s="121" t="s">
        <v>268</v>
      </c>
      <c r="B87" s="110" t="s">
        <v>260</v>
      </c>
      <c r="C87" s="107">
        <v>211</v>
      </c>
      <c r="D87" s="112"/>
      <c r="E87" s="112"/>
      <c r="F87" s="112"/>
      <c r="G87" s="112"/>
      <c r="H87" s="112"/>
      <c r="I87" s="112"/>
      <c r="J87" s="112"/>
      <c r="K87" s="112"/>
      <c r="L87" s="112"/>
      <c r="M87" s="112"/>
      <c r="N87" s="112"/>
      <c r="O87" s="112"/>
      <c r="P87" s="112">
        <v>211</v>
      </c>
      <c r="Q87" s="112">
        <v>92</v>
      </c>
      <c r="R87" s="112">
        <v>7</v>
      </c>
      <c r="S87" s="112">
        <v>3</v>
      </c>
      <c r="T87" s="112"/>
      <c r="U87" s="112">
        <v>1</v>
      </c>
    </row>
    <row r="88" spans="1:21" x14ac:dyDescent="0.25">
      <c r="A88" s="111" t="s">
        <v>85</v>
      </c>
      <c r="B88" s="110"/>
      <c r="C88" s="107">
        <v>138</v>
      </c>
      <c r="D88" s="112"/>
      <c r="E88" s="112"/>
      <c r="F88" s="112"/>
      <c r="G88" s="112"/>
      <c r="H88" s="112"/>
      <c r="I88" s="112"/>
      <c r="J88" s="112"/>
      <c r="K88" s="112"/>
      <c r="L88" s="112"/>
      <c r="M88" s="112"/>
      <c r="N88" s="112"/>
      <c r="O88" s="112"/>
      <c r="P88" s="112">
        <v>138</v>
      </c>
      <c r="Q88" s="112">
        <v>63</v>
      </c>
      <c r="R88" s="112">
        <v>4</v>
      </c>
      <c r="S88" s="112">
        <v>3</v>
      </c>
      <c r="T88" s="112"/>
      <c r="U88" s="112"/>
    </row>
    <row r="89" spans="1:21" x14ac:dyDescent="0.25">
      <c r="A89" s="111" t="s">
        <v>87</v>
      </c>
      <c r="B89" s="110"/>
      <c r="C89" s="107">
        <v>72</v>
      </c>
      <c r="D89" s="112"/>
      <c r="E89" s="112"/>
      <c r="F89" s="112"/>
      <c r="G89" s="112"/>
      <c r="H89" s="112"/>
      <c r="I89" s="112"/>
      <c r="J89" s="112"/>
      <c r="K89" s="112"/>
      <c r="L89" s="112"/>
      <c r="M89" s="112"/>
      <c r="N89" s="112"/>
      <c r="O89" s="112"/>
      <c r="P89" s="112">
        <v>72</v>
      </c>
      <c r="Q89" s="112">
        <v>29</v>
      </c>
      <c r="R89" s="112">
        <v>3</v>
      </c>
      <c r="S89" s="112"/>
      <c r="T89" s="112"/>
      <c r="U89" s="112"/>
    </row>
    <row r="90" spans="1:21" x14ac:dyDescent="0.25">
      <c r="A90" s="122" t="s">
        <v>88</v>
      </c>
      <c r="B90" s="110"/>
      <c r="C90" s="107">
        <v>1</v>
      </c>
      <c r="D90" s="112"/>
      <c r="E90" s="112"/>
      <c r="F90" s="112"/>
      <c r="G90" s="112"/>
      <c r="H90" s="112"/>
      <c r="I90" s="112"/>
      <c r="J90" s="112"/>
      <c r="K90" s="112"/>
      <c r="L90" s="112"/>
      <c r="M90" s="112"/>
      <c r="N90" s="112"/>
      <c r="O90" s="112"/>
      <c r="P90" s="112">
        <v>1</v>
      </c>
      <c r="Q90" s="112"/>
      <c r="R90" s="112"/>
      <c r="S90" s="112"/>
      <c r="T90" s="112"/>
      <c r="U90" s="112">
        <v>1</v>
      </c>
    </row>
    <row r="91" spans="1:21" x14ac:dyDescent="0.25">
      <c r="A91" s="118" t="s">
        <v>177</v>
      </c>
      <c r="B91" s="110" t="s">
        <v>251</v>
      </c>
      <c r="C91" s="107">
        <v>655</v>
      </c>
      <c r="D91" s="108">
        <v>215</v>
      </c>
      <c r="E91" s="108">
        <v>106</v>
      </c>
      <c r="F91" s="108">
        <v>6</v>
      </c>
      <c r="G91" s="108">
        <v>2</v>
      </c>
      <c r="H91" s="108"/>
      <c r="I91" s="108">
        <v>4</v>
      </c>
      <c r="J91" s="108">
        <v>229</v>
      </c>
      <c r="K91" s="108">
        <v>115</v>
      </c>
      <c r="L91" s="108">
        <v>6</v>
      </c>
      <c r="M91" s="108">
        <v>4</v>
      </c>
      <c r="N91" s="108"/>
      <c r="O91" s="108">
        <v>2</v>
      </c>
      <c r="P91" s="108">
        <v>211</v>
      </c>
      <c r="Q91" s="108">
        <v>92</v>
      </c>
      <c r="R91" s="108">
        <v>7</v>
      </c>
      <c r="S91" s="108">
        <v>3</v>
      </c>
      <c r="T91" s="108"/>
      <c r="U91" s="108">
        <v>1</v>
      </c>
    </row>
    <row r="92" spans="1:21" x14ac:dyDescent="0.25">
      <c r="A92" s="111" t="s">
        <v>85</v>
      </c>
      <c r="B92" s="110"/>
      <c r="C92" s="107">
        <v>452</v>
      </c>
      <c r="D92" s="112">
        <v>161</v>
      </c>
      <c r="E92" s="112">
        <v>87</v>
      </c>
      <c r="F92" s="112">
        <v>3</v>
      </c>
      <c r="G92" s="112">
        <v>1</v>
      </c>
      <c r="H92" s="112"/>
      <c r="I92" s="112"/>
      <c r="J92" s="112">
        <v>155</v>
      </c>
      <c r="K92" s="112">
        <v>88</v>
      </c>
      <c r="L92" s="112">
        <v>4</v>
      </c>
      <c r="M92" s="112">
        <v>4</v>
      </c>
      <c r="N92" s="112"/>
      <c r="O92" s="112"/>
      <c r="P92" s="112">
        <v>136</v>
      </c>
      <c r="Q92" s="112">
        <v>61</v>
      </c>
      <c r="R92" s="112">
        <v>4</v>
      </c>
      <c r="S92" s="112">
        <v>3</v>
      </c>
      <c r="T92" s="112"/>
      <c r="U92" s="112"/>
    </row>
    <row r="93" spans="1:21" x14ac:dyDescent="0.25">
      <c r="A93" s="119" t="s">
        <v>87</v>
      </c>
      <c r="B93" s="110"/>
      <c r="C93" s="107">
        <v>198</v>
      </c>
      <c r="D93" s="112">
        <v>51</v>
      </c>
      <c r="E93" s="112">
        <v>17</v>
      </c>
      <c r="F93" s="112">
        <v>3</v>
      </c>
      <c r="G93" s="112">
        <v>1</v>
      </c>
      <c r="H93" s="112"/>
      <c r="I93" s="112">
        <v>3</v>
      </c>
      <c r="J93" s="112">
        <v>73</v>
      </c>
      <c r="K93" s="112">
        <v>27</v>
      </c>
      <c r="L93" s="112">
        <v>2</v>
      </c>
      <c r="M93" s="112"/>
      <c r="N93" s="112"/>
      <c r="O93" s="112">
        <v>1</v>
      </c>
      <c r="P93" s="112">
        <v>74</v>
      </c>
      <c r="Q93" s="112">
        <v>31</v>
      </c>
      <c r="R93" s="112">
        <v>3</v>
      </c>
      <c r="S93" s="112"/>
      <c r="T93" s="112"/>
      <c r="U93" s="112"/>
    </row>
    <row r="94" spans="1:21" x14ac:dyDescent="0.25">
      <c r="A94" s="120" t="s">
        <v>88</v>
      </c>
      <c r="B94" s="110"/>
      <c r="C94" s="107">
        <v>5</v>
      </c>
      <c r="D94" s="112">
        <v>3</v>
      </c>
      <c r="E94" s="112">
        <v>2</v>
      </c>
      <c r="F94" s="112"/>
      <c r="G94" s="112"/>
      <c r="H94" s="112"/>
      <c r="I94" s="112">
        <v>1</v>
      </c>
      <c r="J94" s="112">
        <v>1</v>
      </c>
      <c r="K94" s="112"/>
      <c r="L94" s="112"/>
      <c r="M94" s="112"/>
      <c r="N94" s="112"/>
      <c r="O94" s="112">
        <v>1</v>
      </c>
      <c r="P94" s="112">
        <v>1</v>
      </c>
      <c r="Q94" s="112"/>
      <c r="R94" s="112"/>
      <c r="S94" s="112"/>
      <c r="T94" s="112"/>
      <c r="U94" s="112">
        <v>1</v>
      </c>
    </row>
    <row r="95" spans="1:21" x14ac:dyDescent="0.25">
      <c r="A95" s="121" t="s">
        <v>235</v>
      </c>
      <c r="B95" s="110" t="s">
        <v>251</v>
      </c>
      <c r="C95" s="107">
        <v>655</v>
      </c>
      <c r="D95" s="112">
        <v>215</v>
      </c>
      <c r="E95" s="112">
        <v>106</v>
      </c>
      <c r="F95" s="112">
        <v>6</v>
      </c>
      <c r="G95" s="112">
        <v>2</v>
      </c>
      <c r="H95" s="112"/>
      <c r="I95" s="112">
        <v>4</v>
      </c>
      <c r="J95" s="112">
        <v>229</v>
      </c>
      <c r="K95" s="112">
        <v>115</v>
      </c>
      <c r="L95" s="112">
        <v>6</v>
      </c>
      <c r="M95" s="112">
        <v>4</v>
      </c>
      <c r="N95" s="112"/>
      <c r="O95" s="112">
        <v>2</v>
      </c>
      <c r="P95" s="112">
        <v>211</v>
      </c>
      <c r="Q95" s="112">
        <v>92</v>
      </c>
      <c r="R95" s="112">
        <v>7</v>
      </c>
      <c r="S95" s="112">
        <v>3</v>
      </c>
      <c r="T95" s="112"/>
      <c r="U95" s="112">
        <v>1</v>
      </c>
    </row>
    <row r="96" spans="1:21" x14ac:dyDescent="0.25">
      <c r="A96" s="111" t="s">
        <v>85</v>
      </c>
      <c r="B96" s="110"/>
      <c r="C96" s="107">
        <v>459</v>
      </c>
      <c r="D96" s="112">
        <v>170</v>
      </c>
      <c r="E96" s="112">
        <v>94</v>
      </c>
      <c r="F96" s="112">
        <v>4</v>
      </c>
      <c r="G96" s="112">
        <v>2</v>
      </c>
      <c r="H96" s="112"/>
      <c r="I96" s="112"/>
      <c r="J96" s="112">
        <v>153</v>
      </c>
      <c r="K96" s="112">
        <v>88</v>
      </c>
      <c r="L96" s="112">
        <v>4</v>
      </c>
      <c r="M96" s="112">
        <v>4</v>
      </c>
      <c r="N96" s="112"/>
      <c r="O96" s="112"/>
      <c r="P96" s="112">
        <v>136</v>
      </c>
      <c r="Q96" s="112">
        <v>61</v>
      </c>
      <c r="R96" s="112">
        <v>4</v>
      </c>
      <c r="S96" s="112">
        <v>3</v>
      </c>
      <c r="T96" s="112"/>
      <c r="U96" s="112"/>
    </row>
    <row r="97" spans="1:21" x14ac:dyDescent="0.25">
      <c r="A97" s="111" t="s">
        <v>87</v>
      </c>
      <c r="B97" s="110"/>
      <c r="C97" s="107">
        <v>192</v>
      </c>
      <c r="D97" s="112">
        <v>43</v>
      </c>
      <c r="E97" s="112">
        <v>11</v>
      </c>
      <c r="F97" s="112">
        <v>2</v>
      </c>
      <c r="G97" s="112"/>
      <c r="H97" s="112"/>
      <c r="I97" s="112">
        <v>3</v>
      </c>
      <c r="J97" s="112">
        <v>75</v>
      </c>
      <c r="K97" s="112">
        <v>27</v>
      </c>
      <c r="L97" s="112">
        <v>2</v>
      </c>
      <c r="M97" s="112"/>
      <c r="N97" s="112"/>
      <c r="O97" s="112">
        <v>1</v>
      </c>
      <c r="P97" s="112">
        <v>74</v>
      </c>
      <c r="Q97" s="112">
        <v>31</v>
      </c>
      <c r="R97" s="112">
        <v>3</v>
      </c>
      <c r="S97" s="112"/>
      <c r="T97" s="112"/>
      <c r="U97" s="112"/>
    </row>
    <row r="98" spans="1:21" x14ac:dyDescent="0.25">
      <c r="A98" s="111" t="s">
        <v>88</v>
      </c>
      <c r="B98" s="110"/>
      <c r="C98" s="107">
        <v>4</v>
      </c>
      <c r="D98" s="112">
        <v>2</v>
      </c>
      <c r="E98" s="112">
        <v>1</v>
      </c>
      <c r="F98" s="112"/>
      <c r="G98" s="112"/>
      <c r="H98" s="112"/>
      <c r="I98" s="112">
        <v>1</v>
      </c>
      <c r="J98" s="112">
        <v>1</v>
      </c>
      <c r="K98" s="112"/>
      <c r="L98" s="112"/>
      <c r="M98" s="112"/>
      <c r="N98" s="112"/>
      <c r="O98" s="112">
        <v>1</v>
      </c>
      <c r="P98" s="112">
        <v>1</v>
      </c>
      <c r="Q98" s="112"/>
      <c r="R98" s="112"/>
      <c r="S98" s="112"/>
      <c r="T98" s="112"/>
      <c r="U98" s="112">
        <v>1</v>
      </c>
    </row>
    <row r="99" spans="1:21" x14ac:dyDescent="0.25">
      <c r="A99" s="116" t="s">
        <v>236</v>
      </c>
      <c r="B99" s="110" t="s">
        <v>251</v>
      </c>
      <c r="C99" s="107">
        <v>655</v>
      </c>
      <c r="D99" s="112">
        <v>215</v>
      </c>
      <c r="E99" s="112">
        <v>106</v>
      </c>
      <c r="F99" s="112">
        <v>6</v>
      </c>
      <c r="G99" s="112">
        <v>2</v>
      </c>
      <c r="H99" s="112"/>
      <c r="I99" s="112">
        <v>4</v>
      </c>
      <c r="J99" s="112">
        <v>229</v>
      </c>
      <c r="K99" s="112">
        <v>115</v>
      </c>
      <c r="L99" s="112">
        <v>6</v>
      </c>
      <c r="M99" s="112">
        <v>4</v>
      </c>
      <c r="N99" s="112"/>
      <c r="O99" s="112">
        <v>2</v>
      </c>
      <c r="P99" s="112">
        <v>211</v>
      </c>
      <c r="Q99" s="112">
        <v>92</v>
      </c>
      <c r="R99" s="112">
        <v>7</v>
      </c>
      <c r="S99" s="112">
        <v>3</v>
      </c>
      <c r="T99" s="112"/>
      <c r="U99" s="112">
        <v>1</v>
      </c>
    </row>
    <row r="100" spans="1:21" x14ac:dyDescent="0.25">
      <c r="A100" s="111" t="s">
        <v>85</v>
      </c>
      <c r="B100" s="110"/>
      <c r="C100" s="107">
        <v>470</v>
      </c>
      <c r="D100" s="112">
        <v>179</v>
      </c>
      <c r="E100" s="112">
        <v>95</v>
      </c>
      <c r="F100" s="112">
        <v>4</v>
      </c>
      <c r="G100" s="112">
        <v>2</v>
      </c>
      <c r="H100" s="112"/>
      <c r="I100" s="112"/>
      <c r="J100" s="112">
        <v>154</v>
      </c>
      <c r="K100" s="112">
        <v>88</v>
      </c>
      <c r="L100" s="112">
        <v>4</v>
      </c>
      <c r="M100" s="112">
        <v>4</v>
      </c>
      <c r="N100" s="112"/>
      <c r="O100" s="112"/>
      <c r="P100" s="112">
        <v>137</v>
      </c>
      <c r="Q100" s="112">
        <v>62</v>
      </c>
      <c r="R100" s="112">
        <v>4</v>
      </c>
      <c r="S100" s="112">
        <v>3</v>
      </c>
      <c r="T100" s="112"/>
      <c r="U100" s="112"/>
    </row>
    <row r="101" spans="1:21" x14ac:dyDescent="0.25">
      <c r="A101" s="111" t="s">
        <v>87</v>
      </c>
      <c r="B101" s="110"/>
      <c r="C101" s="107">
        <v>182</v>
      </c>
      <c r="D101" s="112">
        <v>35</v>
      </c>
      <c r="E101" s="112">
        <v>10</v>
      </c>
      <c r="F101" s="112">
        <v>2</v>
      </c>
      <c r="G101" s="112"/>
      <c r="H101" s="112"/>
      <c r="I101" s="112">
        <v>3</v>
      </c>
      <c r="J101" s="112">
        <v>74</v>
      </c>
      <c r="K101" s="112">
        <v>27</v>
      </c>
      <c r="L101" s="112">
        <v>2</v>
      </c>
      <c r="M101" s="112"/>
      <c r="N101" s="112"/>
      <c r="O101" s="112">
        <v>1</v>
      </c>
      <c r="P101" s="112">
        <v>73</v>
      </c>
      <c r="Q101" s="112">
        <v>30</v>
      </c>
      <c r="R101" s="112">
        <v>3</v>
      </c>
      <c r="S101" s="112"/>
      <c r="T101" s="112"/>
      <c r="U101" s="112"/>
    </row>
    <row r="102" spans="1:21" x14ac:dyDescent="0.25">
      <c r="A102" s="115" t="s">
        <v>88</v>
      </c>
      <c r="B102" s="110"/>
      <c r="C102" s="107">
        <v>3</v>
      </c>
      <c r="D102" s="112">
        <v>1</v>
      </c>
      <c r="E102" s="112">
        <v>1</v>
      </c>
      <c r="F102" s="112"/>
      <c r="G102" s="112"/>
      <c r="H102" s="112"/>
      <c r="I102" s="112">
        <v>1</v>
      </c>
      <c r="J102" s="112">
        <v>1</v>
      </c>
      <c r="K102" s="112"/>
      <c r="L102" s="112"/>
      <c r="M102" s="112"/>
      <c r="N102" s="112"/>
      <c r="O102" s="112">
        <v>1</v>
      </c>
      <c r="P102" s="112">
        <v>1</v>
      </c>
      <c r="Q102" s="112"/>
      <c r="R102" s="112"/>
      <c r="S102" s="112"/>
      <c r="T102" s="112"/>
      <c r="U102" s="112">
        <v>1</v>
      </c>
    </row>
    <row r="103" spans="1:21" x14ac:dyDescent="0.25">
      <c r="A103" s="116" t="s">
        <v>269</v>
      </c>
      <c r="B103" s="110"/>
      <c r="C103" s="107"/>
      <c r="D103" s="108"/>
      <c r="E103" s="108"/>
      <c r="F103" s="108"/>
      <c r="G103" s="108"/>
      <c r="H103" s="108"/>
      <c r="I103" s="108"/>
      <c r="J103" s="108"/>
      <c r="K103" s="108"/>
      <c r="L103" s="108"/>
      <c r="M103" s="108"/>
      <c r="N103" s="108"/>
      <c r="O103" s="108"/>
      <c r="P103" s="108"/>
      <c r="Q103" s="108"/>
      <c r="R103" s="108"/>
      <c r="S103" s="108"/>
      <c r="T103" s="108"/>
      <c r="U103" s="108"/>
    </row>
    <row r="104" spans="1:21" x14ac:dyDescent="0.25">
      <c r="A104" s="121" t="s">
        <v>211</v>
      </c>
      <c r="B104" s="110" t="s">
        <v>251</v>
      </c>
      <c r="C104" s="107">
        <v>655</v>
      </c>
      <c r="D104" s="108">
        <v>215</v>
      </c>
      <c r="E104" s="108">
        <v>106</v>
      </c>
      <c r="F104" s="108">
        <v>6</v>
      </c>
      <c r="G104" s="108">
        <v>2</v>
      </c>
      <c r="H104" s="108"/>
      <c r="I104" s="108">
        <v>4</v>
      </c>
      <c r="J104" s="108">
        <v>229</v>
      </c>
      <c r="K104" s="108">
        <v>115</v>
      </c>
      <c r="L104" s="108">
        <v>6</v>
      </c>
      <c r="M104" s="108">
        <v>4</v>
      </c>
      <c r="N104" s="108"/>
      <c r="O104" s="108">
        <v>2</v>
      </c>
      <c r="P104" s="108">
        <v>211</v>
      </c>
      <c r="Q104" s="108">
        <v>92</v>
      </c>
      <c r="R104" s="108">
        <v>7</v>
      </c>
      <c r="S104" s="108">
        <v>3</v>
      </c>
      <c r="T104" s="108"/>
      <c r="U104" s="108">
        <v>1</v>
      </c>
    </row>
    <row r="105" spans="1:21" x14ac:dyDescent="0.25">
      <c r="A105" s="111" t="s">
        <v>85</v>
      </c>
      <c r="B105" s="110"/>
      <c r="C105" s="107">
        <v>536</v>
      </c>
      <c r="D105" s="108">
        <v>208</v>
      </c>
      <c r="E105" s="108">
        <v>102</v>
      </c>
      <c r="F105" s="108">
        <v>6</v>
      </c>
      <c r="G105" s="108">
        <v>2</v>
      </c>
      <c r="H105" s="108"/>
      <c r="I105" s="108"/>
      <c r="J105" s="108">
        <v>180</v>
      </c>
      <c r="K105" s="108">
        <v>97</v>
      </c>
      <c r="L105" s="108">
        <v>5</v>
      </c>
      <c r="M105" s="108">
        <v>4</v>
      </c>
      <c r="N105" s="108"/>
      <c r="O105" s="108"/>
      <c r="P105" s="108">
        <v>148</v>
      </c>
      <c r="Q105" s="108">
        <v>68</v>
      </c>
      <c r="R105" s="108">
        <v>4</v>
      </c>
      <c r="S105" s="108">
        <v>3</v>
      </c>
      <c r="T105" s="108"/>
      <c r="U105" s="108"/>
    </row>
    <row r="106" spans="1:21" x14ac:dyDescent="0.25">
      <c r="A106" s="111" t="s">
        <v>87</v>
      </c>
      <c r="B106" s="110"/>
      <c r="C106" s="107">
        <v>119</v>
      </c>
      <c r="D106" s="108">
        <v>7</v>
      </c>
      <c r="E106" s="108">
        <v>4</v>
      </c>
      <c r="F106" s="108"/>
      <c r="G106" s="108"/>
      <c r="H106" s="108"/>
      <c r="I106" s="108">
        <v>4</v>
      </c>
      <c r="J106" s="108">
        <v>49</v>
      </c>
      <c r="K106" s="108">
        <v>18</v>
      </c>
      <c r="L106" s="108">
        <v>1</v>
      </c>
      <c r="M106" s="108"/>
      <c r="N106" s="108"/>
      <c r="O106" s="108">
        <v>2</v>
      </c>
      <c r="P106" s="108">
        <v>63</v>
      </c>
      <c r="Q106" s="108">
        <v>24</v>
      </c>
      <c r="R106" s="108">
        <v>3</v>
      </c>
      <c r="S106" s="108"/>
      <c r="T106" s="108"/>
      <c r="U106" s="108">
        <v>1</v>
      </c>
    </row>
    <row r="107" spans="1:21" x14ac:dyDescent="0.25">
      <c r="A107" s="114" t="s">
        <v>88</v>
      </c>
      <c r="B107" s="110"/>
      <c r="C107" s="107"/>
      <c r="D107" s="108"/>
      <c r="E107" s="108"/>
      <c r="F107" s="108"/>
      <c r="G107" s="108"/>
      <c r="H107" s="108"/>
      <c r="I107" s="108"/>
      <c r="J107" s="108"/>
      <c r="K107" s="108"/>
      <c r="L107" s="108"/>
      <c r="M107" s="108"/>
      <c r="N107" s="108"/>
      <c r="O107" s="108"/>
      <c r="P107" s="108"/>
      <c r="Q107" s="108"/>
      <c r="R107" s="108"/>
      <c r="S107" s="108"/>
      <c r="T107" s="108"/>
      <c r="U107" s="108"/>
    </row>
    <row r="108" spans="1:21" x14ac:dyDescent="0.25">
      <c r="A108" s="121" t="s">
        <v>212</v>
      </c>
      <c r="B108" s="110" t="s">
        <v>251</v>
      </c>
      <c r="C108" s="107">
        <v>655</v>
      </c>
      <c r="D108" s="112">
        <v>215</v>
      </c>
      <c r="E108" s="112">
        <v>106</v>
      </c>
      <c r="F108" s="112">
        <v>6</v>
      </c>
      <c r="G108" s="112">
        <v>2</v>
      </c>
      <c r="H108" s="112"/>
      <c r="I108" s="112">
        <v>4</v>
      </c>
      <c r="J108" s="112">
        <v>229</v>
      </c>
      <c r="K108" s="112">
        <v>115</v>
      </c>
      <c r="L108" s="112">
        <v>6</v>
      </c>
      <c r="M108" s="112">
        <v>4</v>
      </c>
      <c r="N108" s="112"/>
      <c r="O108" s="112">
        <v>2</v>
      </c>
      <c r="P108" s="112">
        <v>211</v>
      </c>
      <c r="Q108" s="112">
        <v>92</v>
      </c>
      <c r="R108" s="112">
        <v>7</v>
      </c>
      <c r="S108" s="112">
        <v>3</v>
      </c>
      <c r="T108" s="112"/>
      <c r="U108" s="112">
        <v>1</v>
      </c>
    </row>
    <row r="109" spans="1:21" x14ac:dyDescent="0.25">
      <c r="A109" s="111" t="s">
        <v>85</v>
      </c>
      <c r="B109" s="110"/>
      <c r="C109" s="107">
        <v>534</v>
      </c>
      <c r="D109" s="112">
        <v>207</v>
      </c>
      <c r="E109" s="112">
        <v>102</v>
      </c>
      <c r="F109" s="112">
        <v>6</v>
      </c>
      <c r="G109" s="112">
        <v>2</v>
      </c>
      <c r="H109" s="112"/>
      <c r="I109" s="112"/>
      <c r="J109" s="112">
        <v>180</v>
      </c>
      <c r="K109" s="112">
        <v>97</v>
      </c>
      <c r="L109" s="112">
        <v>5</v>
      </c>
      <c r="M109" s="112">
        <v>4</v>
      </c>
      <c r="N109" s="112"/>
      <c r="O109" s="112"/>
      <c r="P109" s="112">
        <v>147</v>
      </c>
      <c r="Q109" s="112">
        <v>68</v>
      </c>
      <c r="R109" s="112">
        <v>4</v>
      </c>
      <c r="S109" s="112">
        <v>3</v>
      </c>
      <c r="T109" s="112"/>
      <c r="U109" s="112"/>
    </row>
    <row r="110" spans="1:21" x14ac:dyDescent="0.25">
      <c r="A110" s="111" t="s">
        <v>87</v>
      </c>
      <c r="B110" s="110"/>
      <c r="C110" s="107">
        <v>121</v>
      </c>
      <c r="D110" s="112">
        <v>8</v>
      </c>
      <c r="E110" s="112">
        <v>4</v>
      </c>
      <c r="F110" s="112"/>
      <c r="G110" s="112"/>
      <c r="H110" s="112"/>
      <c r="I110" s="112">
        <v>4</v>
      </c>
      <c r="J110" s="112">
        <v>49</v>
      </c>
      <c r="K110" s="112">
        <v>18</v>
      </c>
      <c r="L110" s="112">
        <v>1</v>
      </c>
      <c r="M110" s="112"/>
      <c r="N110" s="112"/>
      <c r="O110" s="112">
        <v>2</v>
      </c>
      <c r="P110" s="112">
        <v>64</v>
      </c>
      <c r="Q110" s="112">
        <v>24</v>
      </c>
      <c r="R110" s="112">
        <v>3</v>
      </c>
      <c r="S110" s="112"/>
      <c r="T110" s="112"/>
      <c r="U110" s="112">
        <v>1</v>
      </c>
    </row>
    <row r="111" spans="1:21" x14ac:dyDescent="0.25">
      <c r="A111" s="114" t="s">
        <v>88</v>
      </c>
      <c r="B111" s="110"/>
      <c r="C111" s="107"/>
      <c r="D111" s="112"/>
      <c r="E111" s="112"/>
      <c r="F111" s="112"/>
      <c r="G111" s="112"/>
      <c r="H111" s="112"/>
      <c r="I111" s="112"/>
      <c r="J111" s="112"/>
      <c r="K111" s="112"/>
      <c r="L111" s="112"/>
      <c r="M111" s="112"/>
      <c r="N111" s="112"/>
      <c r="O111" s="112"/>
      <c r="P111" s="112"/>
      <c r="Q111" s="112"/>
      <c r="R111" s="112"/>
      <c r="S111" s="112"/>
      <c r="T111" s="112"/>
      <c r="U111" s="112"/>
    </row>
    <row r="112" spans="1:21" x14ac:dyDescent="0.25">
      <c r="A112" s="121" t="s">
        <v>213</v>
      </c>
      <c r="B112" s="110" t="s">
        <v>251</v>
      </c>
      <c r="C112" s="107">
        <v>655</v>
      </c>
      <c r="D112" s="112">
        <v>215</v>
      </c>
      <c r="E112" s="112">
        <v>106</v>
      </c>
      <c r="F112" s="112">
        <v>6</v>
      </c>
      <c r="G112" s="112">
        <v>2</v>
      </c>
      <c r="H112" s="112"/>
      <c r="I112" s="112">
        <v>4</v>
      </c>
      <c r="J112" s="112">
        <v>229</v>
      </c>
      <c r="K112" s="112">
        <v>115</v>
      </c>
      <c r="L112" s="112">
        <v>6</v>
      </c>
      <c r="M112" s="112">
        <v>4</v>
      </c>
      <c r="N112" s="112"/>
      <c r="O112" s="112">
        <v>2</v>
      </c>
      <c r="P112" s="112">
        <v>211</v>
      </c>
      <c r="Q112" s="112">
        <v>92</v>
      </c>
      <c r="R112" s="112">
        <v>7</v>
      </c>
      <c r="S112" s="112">
        <v>3</v>
      </c>
      <c r="T112" s="112"/>
      <c r="U112" s="112">
        <v>1</v>
      </c>
    </row>
    <row r="113" spans="1:21" x14ac:dyDescent="0.25">
      <c r="A113" s="111" t="s">
        <v>85</v>
      </c>
      <c r="B113" s="110"/>
      <c r="C113" s="107">
        <v>479</v>
      </c>
      <c r="D113" s="112">
        <v>181</v>
      </c>
      <c r="E113" s="112">
        <v>97</v>
      </c>
      <c r="F113" s="112">
        <v>4</v>
      </c>
      <c r="G113" s="112">
        <v>2</v>
      </c>
      <c r="H113" s="112"/>
      <c r="I113" s="112"/>
      <c r="J113" s="112">
        <v>155</v>
      </c>
      <c r="K113" s="112">
        <v>89</v>
      </c>
      <c r="L113" s="112">
        <v>4</v>
      </c>
      <c r="M113" s="112">
        <v>4</v>
      </c>
      <c r="N113" s="112"/>
      <c r="O113" s="112"/>
      <c r="P113" s="112">
        <v>143</v>
      </c>
      <c r="Q113" s="112">
        <v>64</v>
      </c>
      <c r="R113" s="112">
        <v>4</v>
      </c>
      <c r="S113" s="112">
        <v>3</v>
      </c>
      <c r="T113" s="112"/>
      <c r="U113" s="112"/>
    </row>
    <row r="114" spans="1:21" x14ac:dyDescent="0.25">
      <c r="A114" s="111" t="s">
        <v>87</v>
      </c>
      <c r="B114" s="110"/>
      <c r="C114" s="107">
        <v>168</v>
      </c>
      <c r="D114" s="112">
        <v>28</v>
      </c>
      <c r="E114" s="112">
        <v>7</v>
      </c>
      <c r="F114" s="112">
        <v>2</v>
      </c>
      <c r="G114" s="112"/>
      <c r="H114" s="112"/>
      <c r="I114" s="112">
        <v>3</v>
      </c>
      <c r="J114" s="112">
        <v>73</v>
      </c>
      <c r="K114" s="112">
        <v>26</v>
      </c>
      <c r="L114" s="112">
        <v>2</v>
      </c>
      <c r="M114" s="112"/>
      <c r="N114" s="112"/>
      <c r="O114" s="112">
        <v>1</v>
      </c>
      <c r="P114" s="112">
        <v>67</v>
      </c>
      <c r="Q114" s="112">
        <v>28</v>
      </c>
      <c r="R114" s="112">
        <v>3</v>
      </c>
      <c r="S114" s="112"/>
      <c r="T114" s="112"/>
      <c r="U114" s="112"/>
    </row>
    <row r="115" spans="1:21" x14ac:dyDescent="0.25">
      <c r="A115" s="120" t="s">
        <v>88</v>
      </c>
      <c r="B115" s="110"/>
      <c r="C115" s="107">
        <v>8</v>
      </c>
      <c r="D115" s="112">
        <v>6</v>
      </c>
      <c r="E115" s="112">
        <v>2</v>
      </c>
      <c r="F115" s="112"/>
      <c r="G115" s="112"/>
      <c r="H115" s="112"/>
      <c r="I115" s="112">
        <v>1</v>
      </c>
      <c r="J115" s="112">
        <v>1</v>
      </c>
      <c r="K115" s="112"/>
      <c r="L115" s="112"/>
      <c r="M115" s="112"/>
      <c r="N115" s="112"/>
      <c r="O115" s="112">
        <v>1</v>
      </c>
      <c r="P115" s="112">
        <v>1</v>
      </c>
      <c r="Q115" s="112"/>
      <c r="R115" s="112"/>
      <c r="S115" s="112"/>
      <c r="T115" s="112"/>
      <c r="U115" s="112">
        <v>1</v>
      </c>
    </row>
    <row r="116" spans="1:21" x14ac:dyDescent="0.25">
      <c r="A116" s="121" t="s">
        <v>239</v>
      </c>
      <c r="B116" s="110" t="s">
        <v>251</v>
      </c>
      <c r="C116" s="107">
        <v>655</v>
      </c>
      <c r="D116" s="112">
        <v>215</v>
      </c>
      <c r="E116" s="112">
        <v>106</v>
      </c>
      <c r="F116" s="112">
        <v>6</v>
      </c>
      <c r="G116" s="112">
        <v>2</v>
      </c>
      <c r="H116" s="112"/>
      <c r="I116" s="112">
        <v>4</v>
      </c>
      <c r="J116" s="112">
        <v>229</v>
      </c>
      <c r="K116" s="112">
        <v>115</v>
      </c>
      <c r="L116" s="112">
        <v>6</v>
      </c>
      <c r="M116" s="112">
        <v>4</v>
      </c>
      <c r="N116" s="112"/>
      <c r="O116" s="112">
        <v>2</v>
      </c>
      <c r="P116" s="112">
        <v>211</v>
      </c>
      <c r="Q116" s="112">
        <v>92</v>
      </c>
      <c r="R116" s="112">
        <v>7</v>
      </c>
      <c r="S116" s="112">
        <v>3</v>
      </c>
      <c r="T116" s="112"/>
      <c r="U116" s="112">
        <v>1</v>
      </c>
    </row>
    <row r="117" spans="1:21" x14ac:dyDescent="0.25">
      <c r="A117" s="111" t="s">
        <v>85</v>
      </c>
      <c r="B117" s="110"/>
      <c r="C117" s="107">
        <v>525</v>
      </c>
      <c r="D117" s="112">
        <v>203</v>
      </c>
      <c r="E117" s="112">
        <v>101</v>
      </c>
      <c r="F117" s="112">
        <v>6</v>
      </c>
      <c r="G117" s="112">
        <v>2</v>
      </c>
      <c r="H117" s="112"/>
      <c r="I117" s="112"/>
      <c r="J117" s="112">
        <v>175</v>
      </c>
      <c r="K117" s="112">
        <v>97</v>
      </c>
      <c r="L117" s="112">
        <v>5</v>
      </c>
      <c r="M117" s="112">
        <v>4</v>
      </c>
      <c r="N117" s="112"/>
      <c r="O117" s="112"/>
      <c r="P117" s="112">
        <v>147</v>
      </c>
      <c r="Q117" s="112">
        <v>67</v>
      </c>
      <c r="R117" s="112">
        <v>4</v>
      </c>
      <c r="S117" s="112">
        <v>3</v>
      </c>
      <c r="T117" s="112"/>
      <c r="U117" s="112"/>
    </row>
    <row r="118" spans="1:21" x14ac:dyDescent="0.25">
      <c r="A118" s="111" t="s">
        <v>87</v>
      </c>
      <c r="B118" s="110"/>
      <c r="C118" s="107">
        <v>127</v>
      </c>
      <c r="D118" s="112">
        <v>11</v>
      </c>
      <c r="E118" s="112">
        <v>4</v>
      </c>
      <c r="F118" s="112"/>
      <c r="G118" s="112"/>
      <c r="H118" s="112"/>
      <c r="I118" s="112">
        <v>3</v>
      </c>
      <c r="J118" s="112">
        <v>53</v>
      </c>
      <c r="K118" s="112">
        <v>18</v>
      </c>
      <c r="L118" s="112">
        <v>1</v>
      </c>
      <c r="M118" s="112"/>
      <c r="N118" s="112"/>
      <c r="O118" s="112">
        <v>1</v>
      </c>
      <c r="P118" s="112">
        <v>63</v>
      </c>
      <c r="Q118" s="112">
        <v>25</v>
      </c>
      <c r="R118" s="112">
        <v>3</v>
      </c>
      <c r="S118" s="112"/>
      <c r="T118" s="112"/>
      <c r="U118" s="112"/>
    </row>
    <row r="119" spans="1:21" x14ac:dyDescent="0.25">
      <c r="A119" s="114" t="s">
        <v>88</v>
      </c>
      <c r="B119" s="110"/>
      <c r="C119" s="107">
        <v>3</v>
      </c>
      <c r="D119" s="112">
        <v>1</v>
      </c>
      <c r="E119" s="112">
        <v>1</v>
      </c>
      <c r="F119" s="112"/>
      <c r="G119" s="112"/>
      <c r="H119" s="112"/>
      <c r="I119" s="112">
        <v>1</v>
      </c>
      <c r="J119" s="112">
        <v>1</v>
      </c>
      <c r="K119" s="112"/>
      <c r="L119" s="112"/>
      <c r="M119" s="112"/>
      <c r="N119" s="112"/>
      <c r="O119" s="112">
        <v>1</v>
      </c>
      <c r="P119" s="112">
        <v>1</v>
      </c>
      <c r="Q119" s="112"/>
      <c r="R119" s="112"/>
      <c r="S119" s="112"/>
      <c r="T119" s="112"/>
      <c r="U119" s="112">
        <v>1</v>
      </c>
    </row>
    <row r="120" spans="1:21" x14ac:dyDescent="0.25">
      <c r="A120" s="121" t="s">
        <v>214</v>
      </c>
      <c r="B120" s="110" t="s">
        <v>251</v>
      </c>
      <c r="C120" s="107">
        <v>655</v>
      </c>
      <c r="D120" s="112">
        <v>215</v>
      </c>
      <c r="E120" s="112">
        <v>106</v>
      </c>
      <c r="F120" s="112">
        <v>6</v>
      </c>
      <c r="G120" s="112">
        <v>2</v>
      </c>
      <c r="H120" s="112"/>
      <c r="I120" s="112">
        <v>4</v>
      </c>
      <c r="J120" s="112">
        <v>229</v>
      </c>
      <c r="K120" s="112">
        <v>115</v>
      </c>
      <c r="L120" s="112">
        <v>6</v>
      </c>
      <c r="M120" s="112">
        <v>4</v>
      </c>
      <c r="N120" s="112"/>
      <c r="O120" s="112">
        <v>2</v>
      </c>
      <c r="P120" s="112">
        <v>211</v>
      </c>
      <c r="Q120" s="112">
        <v>92</v>
      </c>
      <c r="R120" s="112">
        <v>7</v>
      </c>
      <c r="S120" s="112">
        <v>3</v>
      </c>
      <c r="T120" s="112"/>
      <c r="U120" s="112">
        <v>1</v>
      </c>
    </row>
    <row r="121" spans="1:21" x14ac:dyDescent="0.25">
      <c r="A121" s="111" t="s">
        <v>85</v>
      </c>
      <c r="B121" s="110"/>
      <c r="C121" s="107">
        <v>486</v>
      </c>
      <c r="D121" s="112">
        <v>186</v>
      </c>
      <c r="E121" s="112">
        <v>100</v>
      </c>
      <c r="F121" s="112">
        <v>5</v>
      </c>
      <c r="G121" s="112">
        <v>2</v>
      </c>
      <c r="H121" s="112"/>
      <c r="I121" s="112"/>
      <c r="J121" s="112">
        <v>154</v>
      </c>
      <c r="K121" s="112">
        <v>89</v>
      </c>
      <c r="L121" s="112">
        <v>4</v>
      </c>
      <c r="M121" s="112">
        <v>4</v>
      </c>
      <c r="N121" s="112"/>
      <c r="O121" s="112"/>
      <c r="P121" s="112">
        <v>146</v>
      </c>
      <c r="Q121" s="112">
        <v>67</v>
      </c>
      <c r="R121" s="112">
        <v>4</v>
      </c>
      <c r="S121" s="112">
        <v>3</v>
      </c>
      <c r="T121" s="112"/>
      <c r="U121" s="112"/>
    </row>
    <row r="122" spans="1:21" x14ac:dyDescent="0.25">
      <c r="A122" s="111" t="s">
        <v>87</v>
      </c>
      <c r="B122" s="110"/>
      <c r="C122" s="107">
        <v>164</v>
      </c>
      <c r="D122" s="112">
        <v>26</v>
      </c>
      <c r="E122" s="112">
        <v>5</v>
      </c>
      <c r="F122" s="112">
        <v>1</v>
      </c>
      <c r="G122" s="112"/>
      <c r="H122" s="112"/>
      <c r="I122" s="112">
        <v>3</v>
      </c>
      <c r="J122" s="112">
        <v>74</v>
      </c>
      <c r="K122" s="112">
        <v>26</v>
      </c>
      <c r="L122" s="112">
        <v>2</v>
      </c>
      <c r="M122" s="112"/>
      <c r="N122" s="112"/>
      <c r="O122" s="112">
        <v>1</v>
      </c>
      <c r="P122" s="112">
        <v>64</v>
      </c>
      <c r="Q122" s="112">
        <v>25</v>
      </c>
      <c r="R122" s="112">
        <v>3</v>
      </c>
      <c r="S122" s="112"/>
      <c r="T122" s="112"/>
      <c r="U122" s="112"/>
    </row>
    <row r="123" spans="1:21" x14ac:dyDescent="0.25">
      <c r="A123" s="115" t="s">
        <v>88</v>
      </c>
      <c r="B123" s="110"/>
      <c r="C123" s="107">
        <v>5</v>
      </c>
      <c r="D123" s="112">
        <v>3</v>
      </c>
      <c r="E123" s="112">
        <v>1</v>
      </c>
      <c r="F123" s="112"/>
      <c r="G123" s="112"/>
      <c r="H123" s="112"/>
      <c r="I123" s="112">
        <v>1</v>
      </c>
      <c r="J123" s="112">
        <v>1</v>
      </c>
      <c r="K123" s="112"/>
      <c r="L123" s="112"/>
      <c r="M123" s="112"/>
      <c r="N123" s="112"/>
      <c r="O123" s="112">
        <v>1</v>
      </c>
      <c r="P123" s="112">
        <v>1</v>
      </c>
      <c r="Q123" s="112"/>
      <c r="R123" s="112"/>
      <c r="S123" s="112"/>
      <c r="T123" s="112"/>
      <c r="U123" s="112">
        <v>1</v>
      </c>
    </row>
    <row r="124" spans="1:21" x14ac:dyDescent="0.25">
      <c r="A124" s="109" t="s">
        <v>270</v>
      </c>
      <c r="B124" s="110" t="s">
        <v>251</v>
      </c>
      <c r="C124" s="107">
        <v>655</v>
      </c>
      <c r="D124" s="108">
        <v>215</v>
      </c>
      <c r="E124" s="108">
        <v>106</v>
      </c>
      <c r="F124" s="108">
        <v>6</v>
      </c>
      <c r="G124" s="108">
        <v>2</v>
      </c>
      <c r="H124" s="108"/>
      <c r="I124" s="108">
        <v>4</v>
      </c>
      <c r="J124" s="108">
        <v>229</v>
      </c>
      <c r="K124" s="108">
        <v>115</v>
      </c>
      <c r="L124" s="108">
        <v>6</v>
      </c>
      <c r="M124" s="108">
        <v>4</v>
      </c>
      <c r="N124" s="108"/>
      <c r="O124" s="108">
        <v>2</v>
      </c>
      <c r="P124" s="108">
        <v>211</v>
      </c>
      <c r="Q124" s="108">
        <v>92</v>
      </c>
      <c r="R124" s="108">
        <v>7</v>
      </c>
      <c r="S124" s="108">
        <v>3</v>
      </c>
      <c r="T124" s="108"/>
      <c r="U124" s="108">
        <v>1</v>
      </c>
    </row>
    <row r="125" spans="1:21" x14ac:dyDescent="0.25">
      <c r="A125" s="111" t="s">
        <v>271</v>
      </c>
      <c r="B125" s="110"/>
      <c r="C125" s="107">
        <v>365</v>
      </c>
      <c r="D125" s="112">
        <v>140</v>
      </c>
      <c r="E125" s="112">
        <v>79</v>
      </c>
      <c r="F125" s="112">
        <v>3</v>
      </c>
      <c r="G125" s="112">
        <v>1</v>
      </c>
      <c r="H125" s="112"/>
      <c r="I125" s="112"/>
      <c r="J125" s="112">
        <v>133</v>
      </c>
      <c r="K125" s="112">
        <v>77</v>
      </c>
      <c r="L125" s="112">
        <v>3</v>
      </c>
      <c r="M125" s="112">
        <v>3</v>
      </c>
      <c r="N125" s="112"/>
      <c r="O125" s="112"/>
      <c r="P125" s="112">
        <v>92</v>
      </c>
      <c r="Q125" s="112">
        <v>45</v>
      </c>
      <c r="R125" s="112">
        <v>3</v>
      </c>
      <c r="S125" s="112">
        <v>3</v>
      </c>
      <c r="T125" s="112"/>
      <c r="U125" s="112"/>
    </row>
    <row r="126" spans="1:21" x14ac:dyDescent="0.25">
      <c r="A126" s="111" t="s">
        <v>272</v>
      </c>
      <c r="B126" s="110"/>
      <c r="C126" s="107">
        <v>42</v>
      </c>
      <c r="D126" s="112">
        <v>9</v>
      </c>
      <c r="E126" s="112">
        <v>4</v>
      </c>
      <c r="F126" s="112"/>
      <c r="G126" s="112"/>
      <c r="H126" s="112"/>
      <c r="I126" s="112"/>
      <c r="J126" s="112">
        <v>16</v>
      </c>
      <c r="K126" s="112">
        <v>7</v>
      </c>
      <c r="L126" s="112">
        <v>1</v>
      </c>
      <c r="M126" s="112">
        <v>1</v>
      </c>
      <c r="N126" s="112"/>
      <c r="O126" s="112"/>
      <c r="P126" s="112">
        <v>17</v>
      </c>
      <c r="Q126" s="112">
        <v>4</v>
      </c>
      <c r="R126" s="112"/>
      <c r="S126" s="112"/>
      <c r="T126" s="112"/>
      <c r="U126" s="112"/>
    </row>
    <row r="127" spans="1:21" x14ac:dyDescent="0.25">
      <c r="A127" s="123" t="s">
        <v>273</v>
      </c>
      <c r="B127" s="110"/>
      <c r="C127" s="107">
        <v>235</v>
      </c>
      <c r="D127" s="108">
        <v>56</v>
      </c>
      <c r="E127" s="108">
        <v>21</v>
      </c>
      <c r="F127" s="112">
        <v>3</v>
      </c>
      <c r="G127" s="112">
        <v>1</v>
      </c>
      <c r="H127" s="112"/>
      <c r="I127" s="112">
        <v>3</v>
      </c>
      <c r="J127" s="108">
        <v>79</v>
      </c>
      <c r="K127" s="108">
        <v>31</v>
      </c>
      <c r="L127" s="112">
        <v>2</v>
      </c>
      <c r="M127" s="112"/>
      <c r="N127" s="112"/>
      <c r="O127" s="112">
        <v>1</v>
      </c>
      <c r="P127" s="108">
        <v>100</v>
      </c>
      <c r="Q127" s="108">
        <v>42</v>
      </c>
      <c r="R127" s="112">
        <v>4</v>
      </c>
      <c r="S127" s="112"/>
      <c r="T127" s="112"/>
      <c r="U127" s="112"/>
    </row>
    <row r="128" spans="1:21" x14ac:dyDescent="0.25">
      <c r="A128" s="123" t="s">
        <v>274</v>
      </c>
      <c r="B128" s="110"/>
      <c r="C128" s="107">
        <v>13</v>
      </c>
      <c r="D128" s="112">
        <v>10</v>
      </c>
      <c r="E128" s="112">
        <v>2</v>
      </c>
      <c r="F128" s="112"/>
      <c r="G128" s="112"/>
      <c r="H128" s="112"/>
      <c r="I128" s="112">
        <v>1</v>
      </c>
      <c r="J128" s="112">
        <v>1</v>
      </c>
      <c r="K128" s="112"/>
      <c r="L128" s="112"/>
      <c r="M128" s="112"/>
      <c r="N128" s="112"/>
      <c r="O128" s="112">
        <v>1</v>
      </c>
      <c r="P128" s="112">
        <v>2</v>
      </c>
      <c r="Q128" s="112">
        <v>1</v>
      </c>
      <c r="R128" s="112"/>
      <c r="S128" s="112"/>
      <c r="T128" s="112"/>
      <c r="U128" s="112">
        <v>1</v>
      </c>
    </row>
    <row r="129" spans="1:21" x14ac:dyDescent="0.25">
      <c r="A129" s="124" t="s">
        <v>275</v>
      </c>
      <c r="B129" s="110"/>
      <c r="C129" s="107">
        <v>400</v>
      </c>
      <c r="D129" s="108">
        <v>149</v>
      </c>
      <c r="E129" s="108">
        <v>83</v>
      </c>
      <c r="F129" s="108">
        <v>3</v>
      </c>
      <c r="G129" s="108">
        <v>1</v>
      </c>
      <c r="H129" s="108"/>
      <c r="I129" s="108"/>
      <c r="J129" s="108">
        <v>146</v>
      </c>
      <c r="K129" s="108">
        <v>85</v>
      </c>
      <c r="L129" s="108">
        <v>3</v>
      </c>
      <c r="M129" s="108">
        <v>3</v>
      </c>
      <c r="N129" s="108"/>
      <c r="O129" s="108"/>
      <c r="P129" s="108">
        <v>105</v>
      </c>
      <c r="Q129" s="108">
        <v>49</v>
      </c>
      <c r="R129" s="108">
        <v>3</v>
      </c>
      <c r="S129" s="108">
        <v>3</v>
      </c>
      <c r="T129" s="108"/>
      <c r="U129" s="108"/>
    </row>
    <row r="130" spans="1:21" x14ac:dyDescent="0.25">
      <c r="A130" s="111" t="s">
        <v>240</v>
      </c>
      <c r="B130" s="110"/>
      <c r="C130" s="107">
        <v>400</v>
      </c>
      <c r="D130" s="112">
        <v>149</v>
      </c>
      <c r="E130" s="112">
        <v>83</v>
      </c>
      <c r="F130" s="112">
        <v>3</v>
      </c>
      <c r="G130" s="112">
        <v>1</v>
      </c>
      <c r="H130" s="112"/>
      <c r="I130" s="112"/>
      <c r="J130" s="112">
        <v>146</v>
      </c>
      <c r="K130" s="112">
        <v>85</v>
      </c>
      <c r="L130" s="112">
        <v>3</v>
      </c>
      <c r="M130" s="112">
        <v>3</v>
      </c>
      <c r="N130" s="112"/>
      <c r="O130" s="112"/>
      <c r="P130" s="112">
        <v>105</v>
      </c>
      <c r="Q130" s="112">
        <v>49</v>
      </c>
      <c r="R130" s="112">
        <v>3</v>
      </c>
      <c r="S130" s="112">
        <v>3</v>
      </c>
      <c r="T130" s="112"/>
      <c r="U130" s="112"/>
    </row>
    <row r="131" spans="1:21" x14ac:dyDescent="0.25">
      <c r="A131" s="111" t="s">
        <v>276</v>
      </c>
      <c r="B131" s="110"/>
      <c r="C131" s="107"/>
      <c r="D131" s="112"/>
      <c r="E131" s="112"/>
      <c r="F131" s="112"/>
      <c r="G131" s="112"/>
      <c r="H131" s="112"/>
      <c r="I131" s="112"/>
      <c r="J131" s="112"/>
      <c r="K131" s="112"/>
      <c r="L131" s="112"/>
      <c r="M131" s="112"/>
      <c r="N131" s="112"/>
      <c r="O131" s="112"/>
      <c r="P131" s="112"/>
      <c r="Q131" s="112"/>
      <c r="R131" s="112"/>
      <c r="S131" s="112"/>
      <c r="T131" s="112"/>
      <c r="U131" s="112"/>
    </row>
    <row r="132" spans="1:21" x14ac:dyDescent="0.25">
      <c r="A132" s="125" t="s">
        <v>277</v>
      </c>
      <c r="B132" s="110"/>
      <c r="C132" s="107"/>
      <c r="D132" s="112"/>
      <c r="E132" s="112"/>
      <c r="F132" s="112"/>
      <c r="G132" s="112"/>
      <c r="H132" s="112"/>
      <c r="I132" s="112"/>
      <c r="J132" s="112"/>
      <c r="K132" s="112"/>
      <c r="L132" s="112"/>
      <c r="M132" s="112"/>
      <c r="N132" s="112"/>
      <c r="O132" s="112"/>
      <c r="P132" s="112"/>
      <c r="Q132" s="112"/>
      <c r="R132" s="112"/>
      <c r="S132" s="112"/>
      <c r="T132" s="112"/>
      <c r="U132" s="112"/>
    </row>
    <row r="133" spans="1:21" x14ac:dyDescent="0.25">
      <c r="A133" s="126" t="s">
        <v>278</v>
      </c>
      <c r="B133" s="110"/>
      <c r="C133" s="107">
        <v>7</v>
      </c>
      <c r="D133" s="112">
        <v>4</v>
      </c>
      <c r="E133" s="112">
        <v>2</v>
      </c>
      <c r="F133" s="112"/>
      <c r="G133" s="112"/>
      <c r="H133" s="112"/>
      <c r="I133" s="112">
        <v>4</v>
      </c>
      <c r="J133" s="112">
        <v>2</v>
      </c>
      <c r="K133" s="112"/>
      <c r="L133" s="112"/>
      <c r="M133" s="112"/>
      <c r="N133" s="112"/>
      <c r="O133" s="112">
        <v>2</v>
      </c>
      <c r="P133" s="112">
        <v>1</v>
      </c>
      <c r="Q133" s="112"/>
      <c r="R133" s="112"/>
      <c r="S133" s="112"/>
      <c r="T133" s="112"/>
      <c r="U133" s="112">
        <v>1</v>
      </c>
    </row>
    <row r="134" spans="1:21" x14ac:dyDescent="0.25">
      <c r="A134" s="126" t="s">
        <v>279</v>
      </c>
      <c r="B134" s="110"/>
      <c r="C134" s="107"/>
      <c r="D134" s="112"/>
      <c r="E134" s="112"/>
      <c r="F134" s="112"/>
      <c r="G134" s="112"/>
      <c r="H134" s="112"/>
      <c r="I134" s="112"/>
      <c r="J134" s="112"/>
      <c r="K134" s="112"/>
      <c r="L134" s="112"/>
      <c r="M134" s="112"/>
      <c r="N134" s="112"/>
      <c r="O134" s="112"/>
      <c r="P134" s="112"/>
      <c r="Q134" s="112"/>
      <c r="R134" s="112"/>
      <c r="S134" s="112"/>
      <c r="T134" s="112"/>
      <c r="U134" s="112"/>
    </row>
    <row r="135" spans="1:21" x14ac:dyDescent="0.25">
      <c r="A135" s="127" t="s">
        <v>280</v>
      </c>
      <c r="B135" s="128"/>
      <c r="C135" s="129"/>
      <c r="D135" s="129"/>
      <c r="E135" s="129"/>
      <c r="F135" s="129"/>
      <c r="G135" s="129"/>
      <c r="H135" s="129"/>
      <c r="I135" s="129"/>
      <c r="J135" s="129"/>
      <c r="K135" s="129"/>
      <c r="L135" s="129"/>
      <c r="M135" s="129"/>
      <c r="N135" s="129"/>
      <c r="O135" s="129"/>
      <c r="P135" s="129"/>
      <c r="Q135" s="129"/>
      <c r="R135" s="129"/>
      <c r="S135" s="129"/>
      <c r="T135" s="129"/>
      <c r="U135" s="129"/>
    </row>
    <row r="136" spans="1:21" x14ac:dyDescent="0.25">
      <c r="A136" s="130" t="s">
        <v>281</v>
      </c>
      <c r="B136" s="128"/>
      <c r="C136" s="129"/>
      <c r="D136" s="129"/>
      <c r="E136" s="129"/>
      <c r="F136" s="129"/>
      <c r="G136" s="129"/>
      <c r="H136" s="129"/>
      <c r="I136" s="129"/>
      <c r="J136" s="129"/>
      <c r="K136" s="129"/>
      <c r="L136" s="129"/>
      <c r="M136" s="129"/>
      <c r="N136" s="129"/>
      <c r="O136" s="129"/>
      <c r="P136" s="129"/>
      <c r="Q136" s="129"/>
      <c r="R136" s="129"/>
      <c r="S136" s="129"/>
      <c r="T136" s="129"/>
      <c r="U136" s="129"/>
    </row>
    <row r="137" spans="1:21" x14ac:dyDescent="0.25">
      <c r="A137" s="130" t="s">
        <v>282</v>
      </c>
      <c r="B137" s="128"/>
      <c r="C137" s="129"/>
      <c r="D137" s="129"/>
      <c r="E137" s="129"/>
      <c r="F137" s="129"/>
      <c r="G137" s="129"/>
      <c r="H137" s="129"/>
      <c r="I137" s="129"/>
      <c r="J137" s="129"/>
      <c r="K137" s="129"/>
      <c r="L137" s="129"/>
      <c r="M137" s="129"/>
      <c r="N137" s="129"/>
      <c r="O137" s="129"/>
      <c r="P137" s="129"/>
      <c r="Q137" s="129"/>
      <c r="R137" s="129"/>
      <c r="S137" s="129"/>
      <c r="T137" s="129"/>
      <c r="U137" s="129"/>
    </row>
    <row r="138" spans="1:21" x14ac:dyDescent="0.25">
      <c r="A138" s="130" t="s">
        <v>283</v>
      </c>
      <c r="B138" s="128"/>
      <c r="C138" s="129"/>
      <c r="D138" s="129"/>
      <c r="E138" s="129"/>
      <c r="F138" s="129"/>
      <c r="G138" s="129"/>
      <c r="H138" s="129"/>
      <c r="I138" s="129"/>
      <c r="J138" s="129"/>
      <c r="K138" s="129"/>
      <c r="L138" s="129"/>
      <c r="M138" s="129"/>
      <c r="N138" s="129"/>
      <c r="O138" s="129"/>
      <c r="P138" s="129"/>
      <c r="Q138" s="129"/>
      <c r="R138" s="129"/>
      <c r="S138" s="129"/>
      <c r="T138" s="129"/>
      <c r="U138" s="129"/>
    </row>
    <row r="139" spans="1:21" x14ac:dyDescent="0.25">
      <c r="A139" s="130" t="s">
        <v>284</v>
      </c>
      <c r="B139" s="128"/>
      <c r="C139" s="129"/>
      <c r="D139" s="129"/>
      <c r="E139" s="129"/>
      <c r="F139" s="129"/>
      <c r="G139" s="129"/>
      <c r="H139" s="129"/>
      <c r="I139" s="129"/>
      <c r="J139" s="129"/>
      <c r="K139" s="129"/>
      <c r="L139" s="129"/>
      <c r="M139" s="129"/>
      <c r="N139" s="129"/>
      <c r="O139" s="129"/>
      <c r="P139" s="129"/>
      <c r="Q139" s="129"/>
      <c r="R139" s="129"/>
      <c r="S139" s="129"/>
      <c r="T139" s="129"/>
      <c r="U139" s="129"/>
    </row>
    <row r="140" spans="1:21" x14ac:dyDescent="0.25">
      <c r="A140" s="131" t="s">
        <v>285</v>
      </c>
      <c r="B140" s="128" t="s">
        <v>251</v>
      </c>
      <c r="C140" s="129">
        <v>655</v>
      </c>
      <c r="D140" s="129">
        <v>215</v>
      </c>
      <c r="E140" s="129">
        <v>106</v>
      </c>
      <c r="F140" s="129">
        <v>6</v>
      </c>
      <c r="G140" s="129">
        <v>2</v>
      </c>
      <c r="H140" s="129"/>
      <c r="I140" s="129">
        <v>4</v>
      </c>
      <c r="J140" s="129">
        <v>229</v>
      </c>
      <c r="K140" s="129">
        <v>115</v>
      </c>
      <c r="L140" s="129">
        <v>6</v>
      </c>
      <c r="M140" s="129">
        <v>4</v>
      </c>
      <c r="N140" s="129"/>
      <c r="O140" s="129">
        <v>2</v>
      </c>
      <c r="P140" s="129">
        <v>211</v>
      </c>
      <c r="Q140" s="129">
        <v>92</v>
      </c>
      <c r="R140" s="129">
        <v>7</v>
      </c>
      <c r="S140" s="129">
        <v>3</v>
      </c>
      <c r="T140" s="129"/>
      <c r="U140" s="129">
        <v>1</v>
      </c>
    </row>
    <row r="141" spans="1:21" x14ac:dyDescent="0.25">
      <c r="A141" s="127" t="s">
        <v>286</v>
      </c>
      <c r="B141" s="128" t="s">
        <v>287</v>
      </c>
      <c r="C141" s="129">
        <v>642</v>
      </c>
      <c r="D141" s="129">
        <v>205</v>
      </c>
      <c r="E141" s="129">
        <v>104</v>
      </c>
      <c r="F141" s="129">
        <v>6</v>
      </c>
      <c r="G141" s="129">
        <v>2</v>
      </c>
      <c r="H141" s="129"/>
      <c r="I141" s="129">
        <v>3</v>
      </c>
      <c r="J141" s="129">
        <v>228</v>
      </c>
      <c r="K141" s="129">
        <v>115</v>
      </c>
      <c r="L141" s="129">
        <v>6</v>
      </c>
      <c r="M141" s="129">
        <v>4</v>
      </c>
      <c r="N141" s="129"/>
      <c r="O141" s="129">
        <v>1</v>
      </c>
      <c r="P141" s="129">
        <v>209</v>
      </c>
      <c r="Q141" s="129">
        <v>91</v>
      </c>
      <c r="R141" s="129">
        <v>7</v>
      </c>
      <c r="S141" s="129">
        <v>3</v>
      </c>
      <c r="T141" s="129"/>
      <c r="U141" s="129"/>
    </row>
    <row r="142" spans="1:21" x14ac:dyDescent="0.25">
      <c r="A142" s="132" t="s">
        <v>288</v>
      </c>
      <c r="B142" s="128" t="s">
        <v>289</v>
      </c>
      <c r="C142" s="129">
        <v>13</v>
      </c>
      <c r="D142" s="129">
        <v>10</v>
      </c>
      <c r="E142" s="129">
        <v>2</v>
      </c>
      <c r="F142" s="129"/>
      <c r="G142" s="129"/>
      <c r="H142" s="129"/>
      <c r="I142" s="129">
        <v>1</v>
      </c>
      <c r="J142" s="129">
        <v>1</v>
      </c>
      <c r="K142" s="129"/>
      <c r="L142" s="129"/>
      <c r="M142" s="129"/>
      <c r="N142" s="129"/>
      <c r="O142" s="129">
        <v>1</v>
      </c>
      <c r="P142" s="129">
        <v>2</v>
      </c>
      <c r="Q142" s="129">
        <v>1</v>
      </c>
      <c r="R142" s="129"/>
      <c r="S142" s="129"/>
      <c r="T142" s="129"/>
      <c r="U142" s="129">
        <v>1</v>
      </c>
    </row>
    <row r="144" spans="1:21" x14ac:dyDescent="0.25">
      <c r="L144" s="72"/>
      <c r="M144" s="98"/>
      <c r="N144" s="98" t="s">
        <v>443</v>
      </c>
      <c r="O144" s="96"/>
      <c r="P144" s="96"/>
      <c r="Q144" s="96"/>
    </row>
    <row r="145" spans="12:17" x14ac:dyDescent="0.25">
      <c r="L145" s="72"/>
      <c r="M145" s="96"/>
      <c r="N145" s="98" t="s">
        <v>9</v>
      </c>
      <c r="O145" s="96"/>
      <c r="P145" s="96"/>
      <c r="Q145" s="96"/>
    </row>
    <row r="146" spans="12:17" x14ac:dyDescent="0.25">
      <c r="L146" s="72"/>
      <c r="M146" s="96"/>
      <c r="N146" s="98" t="s">
        <v>10</v>
      </c>
      <c r="O146" s="96"/>
      <c r="P146" s="96"/>
      <c r="Q146" s="96"/>
    </row>
    <row r="147" spans="12:17" x14ac:dyDescent="0.25">
      <c r="L147" s="72"/>
      <c r="M147" s="96"/>
      <c r="N147" s="96"/>
      <c r="O147" s="96"/>
      <c r="P147" s="96"/>
      <c r="Q147" s="96"/>
    </row>
    <row r="148" spans="12:17" x14ac:dyDescent="0.25">
      <c r="L148" s="72"/>
      <c r="M148" s="96"/>
      <c r="N148" s="96"/>
      <c r="O148" s="96"/>
      <c r="P148" s="96"/>
      <c r="Q148" s="96"/>
    </row>
    <row r="149" spans="12:17" x14ac:dyDescent="0.25">
      <c r="L149" s="87"/>
      <c r="M149" s="97"/>
      <c r="N149" s="97"/>
      <c r="O149" s="97"/>
      <c r="P149" s="97"/>
      <c r="Q149" s="97"/>
    </row>
    <row r="150" spans="12:17" x14ac:dyDescent="0.25">
      <c r="L150" s="157" t="s">
        <v>209</v>
      </c>
      <c r="M150" s="157"/>
      <c r="N150" s="157"/>
      <c r="O150" s="157"/>
      <c r="P150" s="157"/>
      <c r="Q150" s="97"/>
    </row>
  </sheetData>
  <mergeCells count="19">
    <mergeCell ref="Q9:U9"/>
    <mergeCell ref="A8:A10"/>
    <mergeCell ref="B8:B10"/>
    <mergeCell ref="C8:C10"/>
    <mergeCell ref="D8:I8"/>
    <mergeCell ref="J8:O8"/>
    <mergeCell ref="L150:P150"/>
    <mergeCell ref="R1:U1"/>
    <mergeCell ref="J2:U2"/>
    <mergeCell ref="J3:U3"/>
    <mergeCell ref="A2:C2"/>
    <mergeCell ref="A5:U5"/>
    <mergeCell ref="A6:U6"/>
    <mergeCell ref="P8:U8"/>
    <mergeCell ref="D9:D10"/>
    <mergeCell ref="E9:I9"/>
    <mergeCell ref="J9:J10"/>
    <mergeCell ref="K9:O9"/>
    <mergeCell ref="P9:P10"/>
  </mergeCells>
  <dataValidations count="332">
    <dataValidation type="whole" operator="lessThanOrEqual" allowBlank="1" showInputMessage="1" showErrorMessage="1" errorTitle="Nhập sai dữ liệu!" error="Hãy kiểm tra: _x000a_- Số HS phải là số nguyên dương._x000a_- Số HSDT không lớn hơn số HSDT môn Tiếng Việt._x000a_Hãy nhập lại!" sqref="F127">
      <formula1>F$12</formula1>
    </dataValidation>
    <dataValidation type="whole" operator="lessThanOrEqual" allowBlank="1" showInputMessage="1" showErrorMessage="1" errorTitle="Nhập sai dữ liệu!" error="Hãy kiểm tra: _x000a_- Số HS phải là số nguyên dương._x000a_- Số HSDT không lớn hơn số HSDT môn Tiếng Việt._x000a_Hãy nhập lại!" sqref="L127">
      <formula1>F$12</formula1>
    </dataValidation>
    <dataValidation type="whole" operator="lessThanOrEqual" allowBlank="1" showInputMessage="1" showErrorMessage="1" errorTitle="Nhập sai dữ liệu!" error="Hãy kiểm tra: _x000a_- Số HS phải là số nguyên dương._x000a_- Số HSDT không lớn hơn số HSDT môn Tiếng Việt._x000a_Hãy nhập lại!" sqref="R127">
      <formula1>F$12</formula1>
    </dataValidation>
    <dataValidation type="whole" operator="lessThanOrEqual" allowBlank="1" showInputMessage="1" showErrorMessage="1" errorTitle="Nhập sai dữ liệu!" error="Hãy kiểm tra: _x000a_- Số HS phải là số nguyên dương._x000a_- Số HS lớp ghép không lớn hơn tổng số HS._x000a_Hãy nhập lại!" sqref="H128">
      <formula1>D128</formula1>
    </dataValidation>
    <dataValidation type="whole" operator="lessThanOrEqual" allowBlank="1" showInputMessage="1" showErrorMessage="1" errorTitle="Nhập sai dữ liệu!" error="Hãy kiểm tra: _x000a_- Số HS phải là số nguyên dương._x000a_- Số HS lớp ghép không lớn hơn tổng số HS._x000a_Hãy nhập lại!" sqref="N128">
      <formula1>D128</formula1>
    </dataValidation>
    <dataValidation type="whole" operator="lessThanOrEqual" allowBlank="1" showInputMessage="1" showErrorMessage="1" errorTitle="Nhập sai dữ liệu!" error="Hãy kiểm tra: _x000a_- Số HS phải là số nguyên dương._x000a_- Số HS lớp ghép không lớn hơn tổng số HS._x000a_Hãy nhập lại!" sqref="T128">
      <formula1>D128</formula1>
    </dataValidation>
    <dataValidation type="whole" operator="lessThanOrEqual" allowBlank="1" showInputMessage="1" showErrorMessage="1" errorTitle="Nhập sai dữ liệu!" error="Hãy kiểm tra: _x000a_- Số HS phải là số nguyên dương._x000a_- Số DT không lớn hơn tổng số HS._x000a_Hãy nhập lại!" sqref="F128">
      <formula1>D128</formula1>
    </dataValidation>
    <dataValidation type="whole" operator="lessThanOrEqual" allowBlank="1" showInputMessage="1" showErrorMessage="1" errorTitle="Nhập sai dữ liệu!" error="Hãy kiểm tra: _x000a_- Số HS phải là số nguyên dương._x000a_- Số DT không lớn hơn tổng số HS._x000a_Hãy nhập lại!" sqref="L128">
      <formula1>D128</formula1>
    </dataValidation>
    <dataValidation type="whole" operator="lessThanOrEqual" allowBlank="1" showInputMessage="1" showErrorMessage="1" errorTitle="Nhập sai dữ liệu!" error="Hãy kiểm tra: _x000a_- Số HS phải là số nguyên dương._x000a_- Số DT không lớn hơn tổng số HS._x000a_Hãy nhập lại!" sqref="R128">
      <formula1>D128</formula1>
    </dataValidation>
    <dataValidation type="whole" operator="lessThanOrEqual" allowBlank="1" showInputMessage="1" showErrorMessage="1" errorTitle="Nhập sai dữ liệu!" error="Hãy kiểm tra: _x000a_- Số HS phải là số nguyên dương._x000a_- Số nữ không lớn hơn tổng số HS._x000a_Hãy nhập lại!" sqref="E128">
      <formula1>D128</formula1>
    </dataValidation>
    <dataValidation type="whole" operator="lessThanOrEqual" allowBlank="1" showInputMessage="1" showErrorMessage="1" errorTitle="Nhập sai dữ liệu!" error="Hãy kiểm tra: _x000a_- Số HS phải là số nguyên dương._x000a_- Số nữ không lớn hơn tổng số HS._x000a_Hãy nhập lại!" sqref="K128">
      <formula1>D128</formula1>
    </dataValidation>
    <dataValidation type="whole" operator="lessThanOrEqual" allowBlank="1" showInputMessage="1" showErrorMessage="1" errorTitle="Nhập sai dữ liệu!" error="Hãy kiểm tra: _x000a_- Số HS phải là số nguyên dương._x000a_- Số nữ không lớn hơn tổng số HS._x000a_Hãy nhập lại!" sqref="Q128">
      <formula1>D128</formula1>
    </dataValidation>
    <dataValidation type="whole" operator="lessThanOrEqual" allowBlank="1" showInputMessage="1" showErrorMessage="1" errorTitle="Nhập sai dữ liệu!" error="Hãy kiểm tra: _x000a_- Số HS phải là số nguyên dương._x000a_- Số HS khuyết tật không lớn hơn tổng số HS._x000a_- Số HS khuyết tật không lớn hơn số HS KT môn Tiếng Việt._x000a_Hãy nhập lại!" sqref="I57:I59">
      <formula1>MIN(D17,I$12)</formula1>
    </dataValidation>
    <dataValidation type="whole" operator="lessThanOrEqual" allowBlank="1" showInputMessage="1" showErrorMessage="1" errorTitle="Nhập sai dữ liệu!" error="Hãy kiểm tra: _x000a_- Số HS phải là số nguyên dương._x000a_- Số HS khuyết tật không lớn hơn tổng số HS._x000a_- Số HS khuyết tật không lớn hơn số HS KT môn Tiếng Việt._x000a_Hãy nhập lại!" sqref="I53:I55">
      <formula1>MIN(D17,I$12)</formula1>
    </dataValidation>
    <dataValidation type="whole" operator="lessThanOrEqual" allowBlank="1" showInputMessage="1" showErrorMessage="1" errorTitle="Nhập sai dữ liệu!" error="Hãy kiểm tra: _x000a_- Số HS phải là số nguyên dương._x000a_- Số HS khuyết tật không lớn hơn tổng số HS._x000a_- Số HS khuyết tật không lớn hơn số HS KT môn Tiếng Việt._x000a_Hãy nhập lại!" sqref="O41:O43">
      <formula1>MIN(D17,I$12)</formula1>
    </dataValidation>
    <dataValidation type="whole" operator="lessThanOrEqual" allowBlank="1" showInputMessage="1" showErrorMessage="1" errorTitle="Nhập sai dữ liệu!" error="Hãy kiểm tra: _x000a_- Số HS phải là số nguyên dương._x000a_- Số HS khuyết tật không lớn hơn tổng số HS._x000a_- Số HS khuyết tật không lớn hơn số HS KT môn Tiếng Việt._x000a_Hãy nhập lại!" sqref="I37:I39">
      <formula1>MIN(D17,I$12)</formula1>
    </dataValidation>
    <dataValidation type="whole" operator="lessThanOrEqual" allowBlank="1" showInputMessage="1" showErrorMessage="1" errorTitle="Nhập sai dữ liệu!" error="Hãy kiểm tra: _x000a_- Số HS phải là số nguyên dương._x000a_- Số HS khuyết tật không lớn hơn tổng số HS._x000a_- Số HS khuyết tật không lớn hơn số HS KT môn Tiếng Việt._x000a_Hãy nhập lại!" sqref="I25:I27">
      <formula1>MIN(D17,I$12)</formula1>
    </dataValidation>
    <dataValidation type="whole" operator="lessThanOrEqual" allowBlank="1" showInputMessage="1" showErrorMessage="1" errorTitle="Nhập sai dữ liệu!" error="Hãy kiểm tra: _x000a_- Số HS phải là số nguyên dương._x000a_- Số HS khuyết tật không lớn hơn tổng số HS._x000a_- Số HS khuyết tật không lớn hơn số HS KT môn Tiếng Việt._x000a_Hãy nhập lại!" sqref="I21:I23">
      <formula1>MIN(D17,I$12)</formula1>
    </dataValidation>
    <dataValidation type="whole" operator="lessThanOrEqual" allowBlank="1" showInputMessage="1" showErrorMessage="1" errorTitle="Nhập sai dữ liệu!" error="Hãy kiểm tra: _x000a_- Số HS phải là số nguyên dương._x000a_- Số HS khuyết tật không lớn hơn tổng số HS._x000a_- Số HS khuyết tật không lớn hơn số HS KT môn Tiếng Việt._x000a_Hãy nhập lại!" sqref="I17:I19">
      <formula1>MIN(D17,I$12)</formula1>
    </dataValidation>
    <dataValidation type="whole" operator="lessThanOrEqual" allowBlank="1" showInputMessage="1" showErrorMessage="1" errorTitle="Nhập sai dữ liệu!" error="Hãy kiểm tra: _x000a_- Số HS phải là số nguyên dương._x000a_- Số HS khuyết tật không lớn hơn tổng số HS._x000a_- Số HS khuyết tật không lớn hơn số HS KT môn Tiếng Việt._x000a_Hãy nhập lại!" sqref="O80:O82">
      <formula1>MIN(D17,I$12)</formula1>
    </dataValidation>
    <dataValidation type="whole" operator="lessThanOrEqual" allowBlank="1" showInputMessage="1" showErrorMessage="1" errorTitle="Nhập sai dữ liệu!" error="Hãy kiểm tra: _x000a_- Số HS phải là số nguyên dương._x000a_- Số HS khuyết tật không lớn hơn tổng số HS._x000a_- Số HS khuyết tật không lớn hơn số HS KT môn Tiếng Việt._x000a_Hãy nhập lại!" sqref="I76:I78">
      <formula1>MIN(D17,I$12)</formula1>
    </dataValidation>
    <dataValidation type="whole" operator="lessThanOrEqual" allowBlank="1" showInputMessage="1" showErrorMessage="1" errorTitle="Nhập sai dữ liệu!" error="Hãy kiểm tra: _x000a_- Số HS phải là số nguyên dương._x000a_- Số HS khuyết tật không lớn hơn tổng số HS._x000a_- Số HS khuyết tật không lớn hơn số HS KT môn Tiếng Việt._x000a_Hãy nhập lại!" sqref="I67:I69">
      <formula1>MIN(D17,I$12)</formula1>
    </dataValidation>
    <dataValidation type="whole" operator="lessThanOrEqual" allowBlank="1" showInputMessage="1" showErrorMessage="1" errorTitle="Nhập sai dữ liệu!" error="Hãy kiểm tra: _x000a_- Số HS phải là số nguyên dương._x000a_- Số HS khuyết tật không lớn hơn tổng số HS._x000a_- Số HS khuyết tật không lớn hơn số HS KT môn Tiếng Việt._x000a_Hãy nhập lại!" sqref="I63:I65">
      <formula1>MIN(D17,I$12)</formula1>
    </dataValidation>
    <dataValidation type="whole" operator="lessThanOrEqual" allowBlank="1" showInputMessage="1" showErrorMessage="1" errorTitle="Nhập sai dữ liệu!" error="Hãy kiểm tra: _x000a_- Số HS phải là số nguyên dương._x000a_- Số HS khuyết tật không lớn hơn tổng số HS._x000a_- Số HS khuyết tật không lớn hơn số HS KT môn Tiếng Việt._x000a_Hãy nhập lại!" sqref="I71:I73">
      <formula1>MIN(D17,I$12)</formula1>
    </dataValidation>
    <dataValidation type="whole" operator="lessThanOrEqual" allowBlank="1" showInputMessage="1" showErrorMessage="1" errorTitle="Nhập sai dữ liệu!" error="Hãy kiểm tra: _x000a_- Số HS phải là số nguyên dương._x000a_- Số HS khuyết tật không lớn hơn tổng số HS._x000a_- Số HS khuyết tật không lớn hơn số HS KT môn Tiếng Việt._x000a_Hãy nhập lại!" sqref="I92:I102">
      <formula1>MIN(D17,I$12)</formula1>
    </dataValidation>
    <dataValidation type="whole" operator="lessThanOrEqual" allowBlank="1" showInputMessage="1" showErrorMessage="1" errorTitle="Nhập sai dữ liệu!" error="Hãy kiểm tra: _x000a_- Số HS phải là số nguyên dương._x000a_- Số HS khuyết tật không lớn hơn tổng số HS._x000a_- Số HS khuyết tật không lớn hơn số HS KT môn Tiếng Việt._x000a_Hãy nhập lại!" sqref="I130:I134">
      <formula1>MIN(D17,I$12)</formula1>
    </dataValidation>
    <dataValidation type="whole" operator="lessThanOrEqual" allowBlank="1" showInputMessage="1" showErrorMessage="1" errorTitle="Nhập sai dữ liệu!" error="Hãy kiểm tra: _x000a_- Số HS phải là số nguyên dương._x000a_- Số HS khuyết tật không lớn hơn tổng số HS._x000a_- Số HS khuyết tật không lớn hơn số HS KT môn Tiếng Việt._x000a_Hãy nhập lại!" sqref="I125:I126">
      <formula1>MIN(D17,I$12)</formula1>
    </dataValidation>
    <dataValidation type="whole" operator="lessThanOrEqual" allowBlank="1" showInputMessage="1" showErrorMessage="1" errorTitle="Nhập sai dữ liệu!" error="Hãy kiểm tra: _x000a_- Số HS phải là số nguyên dương._x000a_- Số HS khuyết tật không lớn hơn tổng số HS._x000a_- Số HS khuyết tật không lớn hơn số HS KT môn Tiếng Việt._x000a_Hãy nhập lại!" sqref="I108:I123">
      <formula1>MIN(D17,I$12)</formula1>
    </dataValidation>
    <dataValidation type="whole" operator="lessThanOrEqual" allowBlank="1" showInputMessage="1" showErrorMessage="1" errorTitle="Nhập sai dữ liệu!" error="Hãy kiểm tra: _x000a_- Số HS phải là số nguyên dương._x000a_- Số HS khuyết tật không lớn hơn tổng số HS._x000a_- Số HS khuyết tật không lớn hơn số HS KT môn Tiếng Việt._x000a_Hãy nhập lại!" sqref="O57:O59">
      <formula1>MIN(D17,I$12)</formula1>
    </dataValidation>
    <dataValidation type="whole" operator="lessThanOrEqual" allowBlank="1" showInputMessage="1" showErrorMessage="1" errorTitle="Nhập sai dữ liệu!" error="Hãy kiểm tra: _x000a_- Số HS phải là số nguyên dương._x000a_- Số HS khuyết tật không lớn hơn tổng số HS._x000a_- Số HS khuyết tật không lớn hơn số HS KT môn Tiếng Việt._x000a_Hãy nhập lại!" sqref="O53:O55">
      <formula1>MIN(D17,I$12)</formula1>
    </dataValidation>
    <dataValidation type="whole" operator="lessThanOrEqual" allowBlank="1" showInputMessage="1" showErrorMessage="1" errorTitle="Nhập sai dữ liệu!" error="Hãy kiểm tra: _x000a_- Số HS phải là số nguyên dương._x000a_- Số HS khuyết tật không lớn hơn tổng số HS._x000a_- Số HS khuyết tật không lớn hơn số HS KT môn Tiếng Việt._x000a_Hãy nhập lại!" sqref="U41:U43">
      <formula1>MIN(D17,I$12)</formula1>
    </dataValidation>
    <dataValidation type="whole" operator="lessThanOrEqual" allowBlank="1" showInputMessage="1" showErrorMessage="1" errorTitle="Nhập sai dữ liệu!" error="Hãy kiểm tra: _x000a_- Số HS phải là số nguyên dương._x000a_- Số HS khuyết tật không lớn hơn tổng số HS._x000a_- Số HS khuyết tật không lớn hơn số HS KT môn Tiếng Việt._x000a_Hãy nhập lại!" sqref="O37:O39">
      <formula1>MIN(D17,I$12)</formula1>
    </dataValidation>
    <dataValidation type="whole" operator="lessThanOrEqual" allowBlank="1" showInputMessage="1" showErrorMessage="1" errorTitle="Nhập sai dữ liệu!" error="Hãy kiểm tra: _x000a_- Số HS phải là số nguyên dương._x000a_- Số HS khuyết tật không lớn hơn tổng số HS._x000a_- Số HS khuyết tật không lớn hơn số HS KT môn Tiếng Việt._x000a_Hãy nhập lại!" sqref="O25:O27">
      <formula1>MIN(D17,I$12)</formula1>
    </dataValidation>
    <dataValidation type="whole" operator="lessThanOrEqual" allowBlank="1" showInputMessage="1" showErrorMessage="1" errorTitle="Nhập sai dữ liệu!" error="Hãy kiểm tra: _x000a_- Số HS phải là số nguyên dương._x000a_- Số HS khuyết tật không lớn hơn tổng số HS._x000a_- Số HS khuyết tật không lớn hơn số HS KT môn Tiếng Việt._x000a_Hãy nhập lại!" sqref="O21:O23">
      <formula1>MIN(D17,I$12)</formula1>
    </dataValidation>
    <dataValidation type="whole" operator="lessThanOrEqual" allowBlank="1" showInputMessage="1" showErrorMessage="1" errorTitle="Nhập sai dữ liệu!" error="Hãy kiểm tra: _x000a_- Số HS phải là số nguyên dương._x000a_- Số HS khuyết tật không lớn hơn tổng số HS._x000a_- Số HS khuyết tật không lớn hơn số HS KT môn Tiếng Việt._x000a_Hãy nhập lại!" sqref="O17:O19">
      <formula1>MIN(D17,I$12)</formula1>
    </dataValidation>
    <dataValidation type="whole" operator="lessThanOrEqual" allowBlank="1" showInputMessage="1" showErrorMessage="1" errorTitle="Nhập sai dữ liệu!" error="Hãy kiểm tra: _x000a_- Số HS phải là số nguyên dương._x000a_- Số HS khuyết tật không lớn hơn tổng số HS._x000a_- Số HS khuyết tật không lớn hơn số HS KT môn Tiếng Việt._x000a_Hãy nhập lại!" sqref="U80:U82">
      <formula1>MIN(D17,I$12)</formula1>
    </dataValidation>
    <dataValidation type="whole" operator="lessThanOrEqual" allowBlank="1" showInputMessage="1" showErrorMessage="1" errorTitle="Nhập sai dữ liệu!" error="Hãy kiểm tra: _x000a_- Số HS phải là số nguyên dương._x000a_- Số HS khuyết tật không lớn hơn tổng số HS._x000a_- Số HS khuyết tật không lớn hơn số HS KT môn Tiếng Việt._x000a_Hãy nhập lại!" sqref="O76:O78">
      <formula1>MIN(D17,I$12)</formula1>
    </dataValidation>
    <dataValidation type="whole" operator="lessThanOrEqual" allowBlank="1" showInputMessage="1" showErrorMessage="1" errorTitle="Nhập sai dữ liệu!" error="Hãy kiểm tra: _x000a_- Số HS phải là số nguyên dương._x000a_- Số HS khuyết tật không lớn hơn tổng số HS._x000a_- Số HS khuyết tật không lớn hơn số HS KT môn Tiếng Việt._x000a_Hãy nhập lại!" sqref="O67:O69">
      <formula1>MIN(D17,I$12)</formula1>
    </dataValidation>
    <dataValidation type="whole" operator="lessThanOrEqual" allowBlank="1" showInputMessage="1" showErrorMessage="1" errorTitle="Nhập sai dữ liệu!" error="Hãy kiểm tra: _x000a_- Số HS phải là số nguyên dương._x000a_- Số HS khuyết tật không lớn hơn tổng số HS._x000a_- Số HS khuyết tật không lớn hơn số HS KT môn Tiếng Việt._x000a_Hãy nhập lại!" sqref="O63:O65">
      <formula1>MIN(D17,I$12)</formula1>
    </dataValidation>
    <dataValidation type="whole" operator="lessThanOrEqual" allowBlank="1" showInputMessage="1" showErrorMessage="1" errorTitle="Nhập sai dữ liệu!" error="Hãy kiểm tra: _x000a_- Số HS phải là số nguyên dương._x000a_- Số HS khuyết tật không lớn hơn tổng số HS._x000a_- Số HS khuyết tật không lớn hơn số HS KT môn Tiếng Việt._x000a_Hãy nhập lại!" sqref="O71:O73">
      <formula1>MIN(D17,I$12)</formula1>
    </dataValidation>
    <dataValidation type="whole" operator="lessThanOrEqual" allowBlank="1" showInputMessage="1" showErrorMessage="1" errorTitle="Nhập sai dữ liệu!" error="Hãy kiểm tra: _x000a_- Số HS phải là số nguyên dương._x000a_- Số HS khuyết tật không lớn hơn tổng số HS._x000a_- Số HS khuyết tật không lớn hơn số HS KT môn Tiếng Việt._x000a_Hãy nhập lại!" sqref="O92:O102">
      <formula1>MIN(D17,I$12)</formula1>
    </dataValidation>
    <dataValidation type="whole" operator="lessThanOrEqual" allowBlank="1" showInputMessage="1" showErrorMessage="1" errorTitle="Nhập sai dữ liệu!" error="Hãy kiểm tra: _x000a_- Số HS phải là số nguyên dương._x000a_- Số HS khuyết tật không lớn hơn tổng số HS._x000a_- Số HS khuyết tật không lớn hơn số HS KT môn Tiếng Việt._x000a_Hãy nhập lại!" sqref="O130:O134">
      <formula1>MIN(D17,I$12)</formula1>
    </dataValidation>
    <dataValidation type="whole" operator="lessThanOrEqual" allowBlank="1" showInputMessage="1" showErrorMessage="1" errorTitle="Nhập sai dữ liệu!" error="Hãy kiểm tra: _x000a_- Số HS phải là số nguyên dương._x000a_- Số HS khuyết tật không lớn hơn tổng số HS._x000a_- Số HS khuyết tật không lớn hơn số HS KT môn Tiếng Việt._x000a_Hãy nhập lại!" sqref="O125:O126">
      <formula1>MIN(D17,I$12)</formula1>
    </dataValidation>
    <dataValidation type="whole" operator="lessThanOrEqual" allowBlank="1" showInputMessage="1" showErrorMessage="1" errorTitle="Nhập sai dữ liệu!" error="Hãy kiểm tra: _x000a_- Số HS phải là số nguyên dương._x000a_- Số HS khuyết tật không lớn hơn tổng số HS._x000a_- Số HS khuyết tật không lớn hơn số HS KT môn Tiếng Việt._x000a_Hãy nhập lại!" sqref="O108:O123">
      <formula1>MIN(D17,I$12)</formula1>
    </dataValidation>
    <dataValidation type="whole" operator="lessThanOrEqual" allowBlank="1" showInputMessage="1" showErrorMessage="1" errorTitle="Nhập sai dữ liệu!" error="Hãy kiểm tra: _x000a_- Số HS phải là số nguyên dương._x000a_- Số HS khuyết tật không lớn hơn tổng số HS._x000a_- Số HS khuyết tật không lớn hơn số HS KT môn Tiếng Việt._x000a_Hãy nhập lại!" sqref="U57:U59">
      <formula1>MIN(D17,I$12)</formula1>
    </dataValidation>
    <dataValidation type="whole" operator="lessThanOrEqual" allowBlank="1" showInputMessage="1" showErrorMessage="1" errorTitle="Nhập sai dữ liệu!" error="Hãy kiểm tra: _x000a_- Số HS phải là số nguyên dương._x000a_- Số HS khuyết tật không lớn hơn tổng số HS._x000a_- Số HS khuyết tật không lớn hơn số HS KT môn Tiếng Việt._x000a_Hãy nhập lại!" sqref="U53:U55">
      <formula1>MIN(D17,I$12)</formula1>
    </dataValidation>
    <dataValidation type="whole" operator="lessThanOrEqual" allowBlank="1" showInputMessage="1" showErrorMessage="1" errorTitle="Nhập sai dữ liệu!" error="Hãy kiểm tra: _x000a_- Số HS phải là số nguyên dương._x000a_- Số HS khuyết tật không lớn hơn tổng số HS._x000a_- Số HS khuyết tật không lớn hơn số HS KT môn Tiếng Việt._x000a_Hãy nhập lại!" sqref="U108:U123">
      <formula1>MIN(D17,I$12)</formula1>
    </dataValidation>
    <dataValidation type="whole" operator="lessThanOrEqual" allowBlank="1" showInputMessage="1" showErrorMessage="1" errorTitle="Nhập sai dữ liệu!" error="Hãy kiểm tra: _x000a_- Số HS phải là số nguyên dương._x000a_- Số HS khuyết tật không lớn hơn tổng số HS._x000a_- Số HS khuyết tật không lớn hơn số HS KT môn Tiếng Việt._x000a_Hãy nhập lại!" sqref="U37:U39">
      <formula1>MIN(D17,I$12)</formula1>
    </dataValidation>
    <dataValidation type="whole" operator="lessThanOrEqual" allowBlank="1" showInputMessage="1" showErrorMessage="1" errorTitle="Nhập sai dữ liệu!" error="Hãy kiểm tra: _x000a_- Số HS phải là số nguyên dương._x000a_- Số HS khuyết tật không lớn hơn tổng số HS._x000a_- Số HS khuyết tật không lớn hơn số HS KT môn Tiếng Việt._x000a_Hãy nhập lại!" sqref="U25:U27">
      <formula1>MIN(D17,I$12)</formula1>
    </dataValidation>
    <dataValidation type="whole" operator="lessThanOrEqual" allowBlank="1" showInputMessage="1" showErrorMessage="1" errorTitle="Nhập sai dữ liệu!" error="Hãy kiểm tra: _x000a_- Số HS phải là số nguyên dương._x000a_- Số HS khuyết tật không lớn hơn tổng số HS._x000a_- Số HS khuyết tật không lớn hơn số HS KT môn Tiếng Việt._x000a_Hãy nhập lại!" sqref="U21:U23">
      <formula1>MIN(D17,I$12)</formula1>
    </dataValidation>
    <dataValidation type="whole" operator="lessThanOrEqual" allowBlank="1" showInputMessage="1" showErrorMessage="1" errorTitle="Nhập sai dữ liệu!" error="Hãy kiểm tra: _x000a_- Số HS phải là số nguyên dương._x000a_- Số HS khuyết tật không lớn hơn tổng số HS._x000a_- Số HS khuyết tật không lớn hơn số HS KT môn Tiếng Việt._x000a_Hãy nhập lại!" sqref="U17:U19">
      <formula1>MIN(D17,I$12)</formula1>
    </dataValidation>
    <dataValidation type="whole" operator="lessThanOrEqual" allowBlank="1" showInputMessage="1" showErrorMessage="1" errorTitle="Nhập sai dữ liệu!" error="Hãy kiểm tra: _x000a_- Số HS phải là số nguyên dương._x000a_- Số HS khuyết tật không lớn hơn tổng số HS._x000a_- Số HS khuyết tật không lớn hơn số HS KT môn Tiếng Việt._x000a_Hãy nhập lại!" sqref="U45:U47">
      <formula1>MIN(D17,I$12)</formula1>
    </dataValidation>
    <dataValidation type="whole" operator="lessThanOrEqual" allowBlank="1" showInputMessage="1" showErrorMessage="1" errorTitle="Nhập sai dữ liệu!" error="Hãy kiểm tra: _x000a_- Số HS phải là số nguyên dương._x000a_- Số HS khuyết tật không lớn hơn tổng số HS._x000a_- Số HS khuyết tật không lớn hơn số HS KT môn Tiếng Việt._x000a_Hãy nhập lại!" sqref="U76:U78">
      <formula1>MIN(D17,I$12)</formula1>
    </dataValidation>
    <dataValidation type="whole" operator="lessThanOrEqual" allowBlank="1" showInputMessage="1" showErrorMessage="1" errorTitle="Nhập sai dữ liệu!" error="Hãy kiểm tra: _x000a_- Số HS phải là số nguyên dương._x000a_- Số HS khuyết tật không lớn hơn tổng số HS._x000a_- Số HS khuyết tật không lớn hơn số HS KT môn Tiếng Việt._x000a_Hãy nhập lại!" sqref="U67:U69">
      <formula1>MIN(D17,I$12)</formula1>
    </dataValidation>
    <dataValidation type="whole" operator="lessThanOrEqual" allowBlank="1" showInputMessage="1" showErrorMessage="1" errorTitle="Nhập sai dữ liệu!" error="Hãy kiểm tra: _x000a_- Số HS phải là số nguyên dương._x000a_- Số HS khuyết tật không lớn hơn tổng số HS._x000a_- Số HS khuyết tật không lớn hơn số HS KT môn Tiếng Việt._x000a_Hãy nhập lại!" sqref="U63:U65">
      <formula1>MIN(D17,I$12)</formula1>
    </dataValidation>
    <dataValidation type="whole" operator="lessThanOrEqual" allowBlank="1" showInputMessage="1" showErrorMessage="1" errorTitle="Nhập sai dữ liệu!" error="Hãy kiểm tra: _x000a_- Số HS phải là số nguyên dương._x000a_- Số HS khuyết tật không lớn hơn tổng số HS._x000a_- Số HS khuyết tật không lớn hơn số HS KT môn Tiếng Việt._x000a_Hãy nhập lại!" sqref="U71:U73">
      <formula1>MIN(D17,I$12)</formula1>
    </dataValidation>
    <dataValidation type="whole" operator="lessThanOrEqual" allowBlank="1" showInputMessage="1" showErrorMessage="1" errorTitle="Nhập sai dữ liệu!" error="Hãy kiểm tra: _x000a_- Số HS phải là số nguyên dương._x000a_- Số HS khuyết tật không lớn hơn tổng số HS._x000a_- Số HS khuyết tật không lớn hơn số HS KT môn Tiếng Việt._x000a_Hãy nhập lại!" sqref="U92:U102">
      <formula1>MIN(D17,I$12)</formula1>
    </dataValidation>
    <dataValidation type="whole" operator="lessThanOrEqual" allowBlank="1" showInputMessage="1" showErrorMessage="1" errorTitle="Nhập sai dữ liệu!" error="Hãy kiểm tra: _x000a_- Số HS phải là số nguyên dương._x000a_- Số HS khuyết tật không lớn hơn tổng số HS._x000a_- Số HS khuyết tật không lớn hơn số HS KT môn Tiếng Việt._x000a_Hãy nhập lại!" sqref="U130:U134">
      <formula1>MIN(D17,I$12)</formula1>
    </dataValidation>
    <dataValidation type="whole" operator="lessThanOrEqual" allowBlank="1" showInputMessage="1" showErrorMessage="1" errorTitle="Nhập sai dữ liệu!" error="Hãy kiểm tra: _x000a_- Số HS phải là số nguyên dương._x000a_- Số HS khuyết tật không lớn hơn tổng số HS._x000a_- Số HS khuyết tật không lớn hơn số HS KT môn Tiếng Việt._x000a_Hãy nhập lại!" sqref="U125:U126">
      <formula1>MIN(D17,I$12)</formula1>
    </dataValidation>
    <dataValidation type="whole" operator="lessThanOrEqual" allowBlank="1" showInputMessage="1" showErrorMessage="1" errorTitle="Nhập sai dữ liệu!" error="Hãy kiểm tra: _x000a_- Số HS phải là số nguyên dương._x000a_- Số HS khuyết tật không lớn hơn tổng số HS._x000a_- Số HS khuyết tật không lớn hơn số HS KT môn Tiếng Việt._x000a_Hãy nhập lại!" sqref="I41:I43">
      <formula1>MIN(D17,I$12)</formula1>
    </dataValidation>
    <dataValidation type="whole" operator="lessThanOrEqual" allowBlank="1" showInputMessage="1" showErrorMessage="1" errorTitle="Nhập sai dữ liệu!" error="Hãy kiểm tra: _x000a_- Số HS phải là số nguyên dương._x000a_- Số HS khuyết tật không lớn hơn tổng số HS._x000a_- Số HS khuyết tật không lớn hơn số HS KT môn Tiếng Việt._x000a_Hãy nhập lại!" sqref="I49:I51">
      <formula1>MIN(D17,I$12)</formula1>
    </dataValidation>
    <dataValidation type="whole" operator="lessThanOrEqual" allowBlank="1" showInputMessage="1" showErrorMessage="1" errorTitle="Nhập sai dữ liệu!" error="Hãy kiểm tra: _x000a_- Số HS phải là số nguyên dương._x000a_- Số HS khuyết tật không lớn hơn tổng số HS._x000a_- Số HS khuyết tật không lớn hơn số HS KT môn Tiếng Việt._x000a_Hãy nhập lại!" sqref="I45:I47">
      <formula1>MIN(D17,I$12)</formula1>
    </dataValidation>
    <dataValidation type="whole" operator="lessThanOrEqual" allowBlank="1" showInputMessage="1" showErrorMessage="1" errorTitle="Nhập sai dữ liệu!" error="Hãy kiểm tra: _x000a_- Số HS phải là số nguyên dương._x000a_- Số HS khuyết tật không lớn hơn tổng số HS._x000a_- Số HS khuyết tật không lớn hơn số HS KT môn Tiếng Việt._x000a_Hãy nhập lại!" sqref="O49:O51">
      <formula1>MIN(D17,I$12)</formula1>
    </dataValidation>
    <dataValidation type="whole" operator="lessThanOrEqual" allowBlank="1" showInputMessage="1" showErrorMessage="1" errorTitle="Nhập sai dữ liệu!" error="Hãy kiểm tra: _x000a_- Số HS phải là số nguyên dương._x000a_- Số HS khuyết tật không lớn hơn tổng số HS._x000a_- Số HS khuyết tật không lớn hơn số HS KT môn Tiếng Việt._x000a_Hãy nhập lại!" sqref="O45:O47">
      <formula1>MIN(D17,I$12)</formula1>
    </dataValidation>
    <dataValidation type="whole" operator="lessThanOrEqual" allowBlank="1" showInputMessage="1" showErrorMessage="1" errorTitle="Nhập sai dữ liệu!" error="Hãy kiểm tra: _x000a_- Số HS phải là số nguyên dương._x000a_- Số HS khuyết tật không lớn hơn tổng số HS._x000a_- Số HS khuyết tật không lớn hơn số HS KT môn Tiếng Việt._x000a_Hãy nhập lại!" sqref="U49:U51">
      <formula1>MIN(D17,I$12)</formula1>
    </dataValidation>
    <dataValidation type="whole" operator="lessThanOrEqual" allowBlank="1" showInputMessage="1" showErrorMessage="1" errorTitle="Nhập sai dữ liệu!" error="Hãy kiểm tra: _x000a_- Số HS phải là số nguyên dương._x000a_- Số HS khuyết tật không lớn hơn tổng số HS._x000a_- Số HS khuyết tật không lớn hơn số HS KT môn Tiếng Việt._x000a_Hãy nhập lại!" sqref="I80:I82">
      <formula1>MIN(D17,I$12)</formula1>
    </dataValidation>
    <dataValidation type="whole" operator="lessThanOrEqual" allowBlank="1" showInputMessage="1" showErrorMessage="1" errorTitle="Nhập sai dữ liệu!" error="Hãy kiểm tra: _x000a_- Số HS phải là số nguyên dương._x000a_- Số HS khuyết tật không lớn hơn tổng số HS._x000a_- Số HS khuyết tật không lớn hơn số HS KT môn Tiếng Việt._x000a_Hãy nhập lại!" sqref="I84:I90">
      <formula1>MIN(D17,I$12)</formula1>
    </dataValidation>
    <dataValidation type="whole" operator="lessThanOrEqual" allowBlank="1" showInputMessage="1" showErrorMessage="1" errorTitle="Nhập sai dữ liệu!" error="Hãy kiểm tra: _x000a_- Số HS phải là số nguyên dương._x000a_- Số HS khuyết tật không lớn hơn tổng số HS._x000a_- Số HS khuyết tật không lớn hơn số HS KT môn Tiếng Việt._x000a_Hãy nhập lại!" sqref="O84:O90">
      <formula1>MIN(D17,I$12)</formula1>
    </dataValidation>
    <dataValidation type="whole" operator="lessThanOrEqual" allowBlank="1" showInputMessage="1" showErrorMessage="1" errorTitle="Nhập sai dữ liệu!" error="Hãy kiểm tra: _x000a_- Số HS phải là số nguyên dương._x000a_- Số HS khuyết tật không lớn hơn tổng số HS._x000a_- Số HS khuyết tật không lớn hơn số HS KT môn Tiếng Việt._x000a_Hãy nhập lại!" sqref="U84:U90">
      <formula1>MIN(D17,I$12)</formula1>
    </dataValidation>
    <dataValidation type="whole" operator="lessThanOrEqual" allowBlank="1" showInputMessage="1" showErrorMessage="1" errorTitle="Nhập sai dữ liệu!" error="Hãy kiểm tra: _x000a_- Số HS phải là số nguyên dương._x000a_- Số HS lớp ghép không lớn hơn tổng số HS._x000a_- Số HS lớp ghép không lớn hơn số HS lớp ghép môn Tiếng Việt._x000a_Hãy nhập lại!" sqref="H57:H59">
      <formula1>MIN(D17,H$12)</formula1>
    </dataValidation>
    <dataValidation type="whole" operator="lessThanOrEqual" allowBlank="1" showInputMessage="1" showErrorMessage="1" errorTitle="Nhập sai dữ liệu!" error="Hãy kiểm tra: _x000a_- Số HS phải là số nguyên dương._x000a_- Số HS lớp ghép không lớn hơn tổng số HS._x000a_- Số HS lớp ghép không lớn hơn số HS lớp ghép môn Tiếng Việt._x000a_Hãy nhập lại!" sqref="H53:H55">
      <formula1>MIN(D17,H$12)</formula1>
    </dataValidation>
    <dataValidation type="whole" operator="lessThanOrEqual" allowBlank="1" showInputMessage="1" showErrorMessage="1" errorTitle="Nhập sai dữ liệu!" error="Hãy kiểm tra: _x000a_- Số HS phải là số nguyên dương._x000a_- Số HS lớp ghép không lớn hơn tổng số HS._x000a_- Số HS lớp ghép không lớn hơn số HS lớp ghép môn Tiếng Việt._x000a_Hãy nhập lại!" sqref="N41:N43">
      <formula1>MIN(D17,H$12)</formula1>
    </dataValidation>
    <dataValidation type="whole" operator="lessThanOrEqual" allowBlank="1" showInputMessage="1" showErrorMessage="1" errorTitle="Nhập sai dữ liệu!" error="Hãy kiểm tra: _x000a_- Số HS phải là số nguyên dương._x000a_- Số HS lớp ghép không lớn hơn tổng số HS._x000a_- Số HS lớp ghép không lớn hơn số HS lớp ghép môn Tiếng Việt._x000a_Hãy nhập lại!" sqref="H37:H39">
      <formula1>MIN(D17,H$12)</formula1>
    </dataValidation>
    <dataValidation type="whole" operator="lessThanOrEqual" allowBlank="1" showInputMessage="1" showErrorMessage="1" errorTitle="Nhập sai dữ liệu!" error="Hãy kiểm tra: _x000a_- Số HS phải là số nguyên dương._x000a_- Số HS lớp ghép không lớn hơn tổng số HS._x000a_- Số HS lớp ghép không lớn hơn số HS lớp ghép môn Tiếng Việt._x000a_Hãy nhập lại!" sqref="H25:H27">
      <formula1>MIN(D17,H$12)</formula1>
    </dataValidation>
    <dataValidation type="whole" operator="lessThanOrEqual" allowBlank="1" showInputMessage="1" showErrorMessage="1" errorTitle="Nhập sai dữ liệu!" error="Hãy kiểm tra: _x000a_- Số HS phải là số nguyên dương._x000a_- Số HS lớp ghép không lớn hơn tổng số HS._x000a_- Số HS lớp ghép không lớn hơn số HS lớp ghép môn Tiếng Việt._x000a_Hãy nhập lại!" sqref="H21:H23">
      <formula1>MIN(D17,H$12)</formula1>
    </dataValidation>
    <dataValidation type="whole" operator="lessThanOrEqual" allowBlank="1" showInputMessage="1" showErrorMessage="1" errorTitle="Nhập sai dữ liệu!" error="Hãy kiểm tra: _x000a_- Số HS phải là số nguyên dương._x000a_- Số HS lớp ghép không lớn hơn tổng số HS._x000a_- Số HS lớp ghép không lớn hơn số HS lớp ghép môn Tiếng Việt._x000a_Hãy nhập lại!" sqref="H17:H19">
      <formula1>MIN(D17,H$12)</formula1>
    </dataValidation>
    <dataValidation type="whole" operator="lessThanOrEqual" allowBlank="1" showInputMessage="1" showErrorMessage="1" errorTitle="Nhập sai dữ liệu!" error="Hãy kiểm tra: _x000a_- Số HS phải là số nguyên dương._x000a_- Số HS lớp ghép không lớn hơn tổng số HS._x000a_- Số HS lớp ghép không lớn hơn số HS lớp ghép môn Tiếng Việt._x000a_Hãy nhập lại!" sqref="N80:N82">
      <formula1>MIN(D17,H$12)</formula1>
    </dataValidation>
    <dataValidation type="whole" operator="lessThanOrEqual" allowBlank="1" showInputMessage="1" showErrorMessage="1" errorTitle="Nhập sai dữ liệu!" error="Hãy kiểm tra: _x000a_- Số HS phải là số nguyên dương._x000a_- Số HS lớp ghép không lớn hơn tổng số HS._x000a_- Số HS lớp ghép không lớn hơn số HS lớp ghép môn Tiếng Việt._x000a_Hãy nhập lại!" sqref="H76:H78">
      <formula1>MIN(D17,H$12)</formula1>
    </dataValidation>
    <dataValidation type="whole" operator="lessThanOrEqual" allowBlank="1" showInputMessage="1" showErrorMessage="1" errorTitle="Nhập sai dữ liệu!" error="Hãy kiểm tra: _x000a_- Số HS phải là số nguyên dương._x000a_- Số HS lớp ghép không lớn hơn tổng số HS._x000a_- Số HS lớp ghép không lớn hơn số HS lớp ghép môn Tiếng Việt._x000a_Hãy nhập lại!" sqref="H67:H69">
      <formula1>MIN(D17,H$12)</formula1>
    </dataValidation>
    <dataValidation type="whole" operator="lessThanOrEqual" allowBlank="1" showInputMessage="1" showErrorMessage="1" errorTitle="Nhập sai dữ liệu!" error="Hãy kiểm tra: _x000a_- Số HS phải là số nguyên dương._x000a_- Số HS lớp ghép không lớn hơn tổng số HS._x000a_- Số HS lớp ghép không lớn hơn số HS lớp ghép môn Tiếng Việt._x000a_Hãy nhập lại!" sqref="H63:H65">
      <formula1>MIN(D17,H$12)</formula1>
    </dataValidation>
    <dataValidation type="whole" operator="lessThanOrEqual" allowBlank="1" showInputMessage="1" showErrorMessage="1" errorTitle="Nhập sai dữ liệu!" error="Hãy kiểm tra: _x000a_- Số HS phải là số nguyên dương._x000a_- Số HS lớp ghép không lớn hơn tổng số HS._x000a_- Số HS lớp ghép không lớn hơn số HS lớp ghép môn Tiếng Việt._x000a_Hãy nhập lại!" sqref="H71:H73">
      <formula1>MIN(D17,H$12)</formula1>
    </dataValidation>
    <dataValidation type="whole" operator="lessThanOrEqual" allowBlank="1" showInputMessage="1" showErrorMessage="1" errorTitle="Nhập sai dữ liệu!" error="Hãy kiểm tra: _x000a_- Số HS phải là số nguyên dương._x000a_- Số HS lớp ghép không lớn hơn tổng số HS._x000a_- Số HS lớp ghép không lớn hơn số HS lớp ghép môn Tiếng Việt._x000a_Hãy nhập lại!" sqref="H92:H102">
      <formula1>MIN(D17,H$12)</formula1>
    </dataValidation>
    <dataValidation type="whole" operator="lessThanOrEqual" allowBlank="1" showInputMessage="1" showErrorMessage="1" errorTitle="Nhập sai dữ liệu!" error="Hãy kiểm tra: _x000a_- Số HS phải là số nguyên dương._x000a_- Số HS lớp ghép không lớn hơn tổng số HS._x000a_- Số HS lớp ghép không lớn hơn số HS lớp ghép môn Tiếng Việt._x000a_Hãy nhập lại!" sqref="H130:H134">
      <formula1>MIN(D17,H$12)</formula1>
    </dataValidation>
    <dataValidation type="whole" operator="lessThanOrEqual" allowBlank="1" showInputMessage="1" showErrorMessage="1" errorTitle="Nhập sai dữ liệu!" error="Hãy kiểm tra: _x000a_- Số HS phải là số nguyên dương._x000a_- Số HS lớp ghép không lớn hơn tổng số HS._x000a_- Số HS lớp ghép không lớn hơn số HS lớp ghép môn Tiếng Việt._x000a_Hãy nhập lại!" sqref="H125:H126">
      <formula1>MIN(D17,H$12)</formula1>
    </dataValidation>
    <dataValidation type="whole" operator="lessThanOrEqual" allowBlank="1" showInputMessage="1" showErrorMessage="1" errorTitle="Nhập sai dữ liệu!" error="Hãy kiểm tra: _x000a_- Số HS phải là số nguyên dương._x000a_- Số HS lớp ghép không lớn hơn tổng số HS._x000a_- Số HS lớp ghép không lớn hơn số HS lớp ghép môn Tiếng Việt._x000a_Hãy nhập lại!" sqref="H108:H123">
      <formula1>MIN(D17,H$12)</formula1>
    </dataValidation>
    <dataValidation type="whole" operator="lessThanOrEqual" allowBlank="1" showInputMessage="1" showErrorMessage="1" errorTitle="Nhập sai dữ liệu!" error="Hãy kiểm tra: _x000a_- Số HS phải là số nguyên dương._x000a_- Số HS lớp ghép không lớn hơn tổng số HS._x000a_- Số HS lớp ghép không lớn hơn số HS lớp ghép môn Tiếng Việt._x000a_Hãy nhập lại!" sqref="N57:N59">
      <formula1>MIN(D17,H$12)</formula1>
    </dataValidation>
    <dataValidation type="whole" operator="lessThanOrEqual" allowBlank="1" showInputMessage="1" showErrorMessage="1" errorTitle="Nhập sai dữ liệu!" error="Hãy kiểm tra: _x000a_- Số HS phải là số nguyên dương._x000a_- Số HS lớp ghép không lớn hơn tổng số HS._x000a_- Số HS lớp ghép không lớn hơn số HS lớp ghép môn Tiếng Việt._x000a_Hãy nhập lại!" sqref="N53:N55">
      <formula1>MIN(D17,H$12)</formula1>
    </dataValidation>
    <dataValidation type="whole" operator="lessThanOrEqual" allowBlank="1" showInputMessage="1" showErrorMessage="1" errorTitle="Nhập sai dữ liệu!" error="Hãy kiểm tra: _x000a_- Số HS phải là số nguyên dương._x000a_- Số HS lớp ghép không lớn hơn tổng số HS._x000a_- Số HS lớp ghép không lớn hơn số HS lớp ghép môn Tiếng Việt._x000a_Hãy nhập lại!" sqref="T41:T43">
      <formula1>MIN(D17,H$12)</formula1>
    </dataValidation>
    <dataValidation type="whole" operator="lessThanOrEqual" allowBlank="1" showInputMessage="1" showErrorMessage="1" errorTitle="Nhập sai dữ liệu!" error="Hãy kiểm tra: _x000a_- Số HS phải là số nguyên dương._x000a_- Số HS lớp ghép không lớn hơn tổng số HS._x000a_- Số HS lớp ghép không lớn hơn số HS lớp ghép môn Tiếng Việt._x000a_Hãy nhập lại!" sqref="N37:N39">
      <formula1>MIN(D17,H$12)</formula1>
    </dataValidation>
    <dataValidation type="whole" operator="lessThanOrEqual" allowBlank="1" showInputMessage="1" showErrorMessage="1" errorTitle="Nhập sai dữ liệu!" error="Hãy kiểm tra: _x000a_- Số HS phải là số nguyên dương._x000a_- Số HS lớp ghép không lớn hơn tổng số HS._x000a_- Số HS lớp ghép không lớn hơn số HS lớp ghép môn Tiếng Việt._x000a_Hãy nhập lại!" sqref="N25:N27">
      <formula1>MIN(D17,H$12)</formula1>
    </dataValidation>
    <dataValidation type="whole" operator="lessThanOrEqual" allowBlank="1" showInputMessage="1" showErrorMessage="1" errorTitle="Nhập sai dữ liệu!" error="Hãy kiểm tra: _x000a_- Số HS phải là số nguyên dương._x000a_- Số HS lớp ghép không lớn hơn tổng số HS._x000a_- Số HS lớp ghép không lớn hơn số HS lớp ghép môn Tiếng Việt._x000a_Hãy nhập lại!" sqref="N21:N23">
      <formula1>MIN(D17,H$12)</formula1>
    </dataValidation>
    <dataValidation type="whole" operator="lessThanOrEqual" allowBlank="1" showInputMessage="1" showErrorMessage="1" errorTitle="Nhập sai dữ liệu!" error="Hãy kiểm tra: _x000a_- Số HS phải là số nguyên dương._x000a_- Số HS lớp ghép không lớn hơn tổng số HS._x000a_- Số HS lớp ghép không lớn hơn số HS lớp ghép môn Tiếng Việt._x000a_Hãy nhập lại!" sqref="N17:N19">
      <formula1>MIN(D17,H$12)</formula1>
    </dataValidation>
    <dataValidation type="whole" operator="lessThanOrEqual" allowBlank="1" showInputMessage="1" showErrorMessage="1" errorTitle="Nhập sai dữ liệu!" error="Hãy kiểm tra: _x000a_- Số HS phải là số nguyên dương._x000a_- Số HS lớp ghép không lớn hơn tổng số HS._x000a_- Số HS lớp ghép không lớn hơn số HS lớp ghép môn Tiếng Việt._x000a_Hãy nhập lại!" sqref="T80:T82">
      <formula1>MIN(D17,H$12)</formula1>
    </dataValidation>
    <dataValidation type="whole" operator="lessThanOrEqual" allowBlank="1" showInputMessage="1" showErrorMessage="1" errorTitle="Nhập sai dữ liệu!" error="Hãy kiểm tra: _x000a_- Số HS phải là số nguyên dương._x000a_- Số HS lớp ghép không lớn hơn tổng số HS._x000a_- Số HS lớp ghép không lớn hơn số HS lớp ghép môn Tiếng Việt._x000a_Hãy nhập lại!" sqref="N76:N78">
      <formula1>MIN(D17,H$12)</formula1>
    </dataValidation>
    <dataValidation type="whole" operator="lessThanOrEqual" allowBlank="1" showInputMessage="1" showErrorMessage="1" errorTitle="Nhập sai dữ liệu!" error="Hãy kiểm tra: _x000a_- Số HS phải là số nguyên dương._x000a_- Số HS lớp ghép không lớn hơn tổng số HS._x000a_- Số HS lớp ghép không lớn hơn số HS lớp ghép môn Tiếng Việt._x000a_Hãy nhập lại!" sqref="N67:N69">
      <formula1>MIN(D17,H$12)</formula1>
    </dataValidation>
    <dataValidation type="whole" operator="lessThanOrEqual" allowBlank="1" showInputMessage="1" showErrorMessage="1" errorTitle="Nhập sai dữ liệu!" error="Hãy kiểm tra: _x000a_- Số HS phải là số nguyên dương._x000a_- Số HS lớp ghép không lớn hơn tổng số HS._x000a_- Số HS lớp ghép không lớn hơn số HS lớp ghép môn Tiếng Việt._x000a_Hãy nhập lại!" sqref="N63:N65">
      <formula1>MIN(D17,H$12)</formula1>
    </dataValidation>
    <dataValidation type="whole" operator="lessThanOrEqual" allowBlank="1" showInputMessage="1" showErrorMessage="1" errorTitle="Nhập sai dữ liệu!" error="Hãy kiểm tra: _x000a_- Số HS phải là số nguyên dương._x000a_- Số HS lớp ghép không lớn hơn tổng số HS._x000a_- Số HS lớp ghép không lớn hơn số HS lớp ghép môn Tiếng Việt._x000a_Hãy nhập lại!" sqref="N71:N73">
      <formula1>MIN(D17,H$12)</formula1>
    </dataValidation>
    <dataValidation type="whole" operator="lessThanOrEqual" allowBlank="1" showInputMessage="1" showErrorMessage="1" errorTitle="Nhập sai dữ liệu!" error="Hãy kiểm tra: _x000a_- Số HS phải là số nguyên dương._x000a_- Số HS lớp ghép không lớn hơn tổng số HS._x000a_- Số HS lớp ghép không lớn hơn số HS lớp ghép môn Tiếng Việt._x000a_Hãy nhập lại!" sqref="N92:N102">
      <formula1>MIN(D17,H$12)</formula1>
    </dataValidation>
    <dataValidation type="whole" operator="lessThanOrEqual" allowBlank="1" showInputMessage="1" showErrorMessage="1" errorTitle="Nhập sai dữ liệu!" error="Hãy kiểm tra: _x000a_- Số HS phải là số nguyên dương._x000a_- Số HS lớp ghép không lớn hơn tổng số HS._x000a_- Số HS lớp ghép không lớn hơn số HS lớp ghép môn Tiếng Việt._x000a_Hãy nhập lại!" sqref="N130:N134">
      <formula1>MIN(D17,H$12)</formula1>
    </dataValidation>
    <dataValidation type="whole" operator="lessThanOrEqual" allowBlank="1" showInputMessage="1" showErrorMessage="1" errorTitle="Nhập sai dữ liệu!" error="Hãy kiểm tra: _x000a_- Số HS phải là số nguyên dương._x000a_- Số HS lớp ghép không lớn hơn tổng số HS._x000a_- Số HS lớp ghép không lớn hơn số HS lớp ghép môn Tiếng Việt._x000a_Hãy nhập lại!" sqref="N125:N126">
      <formula1>MIN(D17,H$12)</formula1>
    </dataValidation>
    <dataValidation type="whole" operator="lessThanOrEqual" allowBlank="1" showInputMessage="1" showErrorMessage="1" errorTitle="Nhập sai dữ liệu!" error="Hãy kiểm tra: _x000a_- Số HS phải là số nguyên dương._x000a_- Số HS lớp ghép không lớn hơn tổng số HS._x000a_- Số HS lớp ghép không lớn hơn số HS lớp ghép môn Tiếng Việt._x000a_Hãy nhập lại!" sqref="N108:N123">
      <formula1>MIN(D17,H$12)</formula1>
    </dataValidation>
    <dataValidation type="whole" operator="lessThanOrEqual" allowBlank="1" showInputMessage="1" showErrorMessage="1" errorTitle="Nhập sai dữ liệu!" error="Hãy kiểm tra: _x000a_- Số HS phải là số nguyên dương._x000a_- Số HS lớp ghép không lớn hơn tổng số HS._x000a_- Số HS lớp ghép không lớn hơn số HS lớp ghép môn Tiếng Việt._x000a_Hãy nhập lại!" sqref="T57:T59">
      <formula1>MIN(D17,H$12)</formula1>
    </dataValidation>
    <dataValidation type="whole" operator="lessThanOrEqual" allowBlank="1" showInputMessage="1" showErrorMessage="1" errorTitle="Nhập sai dữ liệu!" error="Hãy kiểm tra: _x000a_- Số HS phải là số nguyên dương._x000a_- Số HS lớp ghép không lớn hơn tổng số HS._x000a_- Số HS lớp ghép không lớn hơn số HS lớp ghép môn Tiếng Việt._x000a_Hãy nhập lại!" sqref="T53:T55">
      <formula1>MIN(D17,H$12)</formula1>
    </dataValidation>
    <dataValidation type="whole" operator="lessThanOrEqual" allowBlank="1" showInputMessage="1" showErrorMessage="1" errorTitle="Nhập sai dữ liệu!" error="Hãy kiểm tra: _x000a_- Số HS phải là số nguyên dương._x000a_- Số HS lớp ghép không lớn hơn tổng số HS._x000a_- Số HS lớp ghép không lớn hơn số HS lớp ghép môn Tiếng Việt._x000a_Hãy nhập lại!" sqref="T108:T123">
      <formula1>MIN(D17,H$12)</formula1>
    </dataValidation>
    <dataValidation type="whole" operator="lessThanOrEqual" allowBlank="1" showInputMessage="1" showErrorMessage="1" errorTitle="Nhập sai dữ liệu!" error="Hãy kiểm tra: _x000a_- Số HS phải là số nguyên dương._x000a_- Số HS lớp ghép không lớn hơn tổng số HS._x000a_- Số HS lớp ghép không lớn hơn số HS lớp ghép môn Tiếng Việt._x000a_Hãy nhập lại!" sqref="T37:T39">
      <formula1>MIN(D17,H$12)</formula1>
    </dataValidation>
    <dataValidation type="whole" operator="lessThanOrEqual" allowBlank="1" showInputMessage="1" showErrorMessage="1" errorTitle="Nhập sai dữ liệu!" error="Hãy kiểm tra: _x000a_- Số HS phải là số nguyên dương._x000a_- Số HS lớp ghép không lớn hơn tổng số HS._x000a_- Số HS lớp ghép không lớn hơn số HS lớp ghép môn Tiếng Việt._x000a_Hãy nhập lại!" sqref="T25:T27">
      <formula1>MIN(D17,H$12)</formula1>
    </dataValidation>
    <dataValidation type="whole" operator="lessThanOrEqual" allowBlank="1" showInputMessage="1" showErrorMessage="1" errorTitle="Nhập sai dữ liệu!" error="Hãy kiểm tra: _x000a_- Số HS phải là số nguyên dương._x000a_- Số HS lớp ghép không lớn hơn tổng số HS._x000a_- Số HS lớp ghép không lớn hơn số HS lớp ghép môn Tiếng Việt._x000a_Hãy nhập lại!" sqref="T21:T23">
      <formula1>MIN(D17,H$12)</formula1>
    </dataValidation>
    <dataValidation type="whole" operator="lessThanOrEqual" allowBlank="1" showInputMessage="1" showErrorMessage="1" errorTitle="Nhập sai dữ liệu!" error="Hãy kiểm tra: _x000a_- Số HS phải là số nguyên dương._x000a_- Số HS lớp ghép không lớn hơn tổng số HS._x000a_- Số HS lớp ghép không lớn hơn số HS lớp ghép môn Tiếng Việt._x000a_Hãy nhập lại!" sqref="T17:T19">
      <formula1>MIN(D17,H$12)</formula1>
    </dataValidation>
    <dataValidation type="whole" operator="lessThanOrEqual" allowBlank="1" showInputMessage="1" showErrorMessage="1" errorTitle="Nhập sai dữ liệu!" error="Hãy kiểm tra: _x000a_- Số HS phải là số nguyên dương._x000a_- Số HS lớp ghép không lớn hơn tổng số HS._x000a_- Số HS lớp ghép không lớn hơn số HS lớp ghép môn Tiếng Việt._x000a_Hãy nhập lại!" sqref="T45:T47">
      <formula1>MIN(D17,H$12)</formula1>
    </dataValidation>
    <dataValidation type="whole" operator="lessThanOrEqual" allowBlank="1" showInputMessage="1" showErrorMessage="1" errorTitle="Nhập sai dữ liệu!" error="Hãy kiểm tra: _x000a_- Số HS phải là số nguyên dương._x000a_- Số HS lớp ghép không lớn hơn tổng số HS._x000a_- Số HS lớp ghép không lớn hơn số HS lớp ghép môn Tiếng Việt._x000a_Hãy nhập lại!" sqref="T76:T78">
      <formula1>MIN(D17,H$12)</formula1>
    </dataValidation>
    <dataValidation type="whole" operator="lessThanOrEqual" allowBlank="1" showInputMessage="1" showErrorMessage="1" errorTitle="Nhập sai dữ liệu!" error="Hãy kiểm tra: _x000a_- Số HS phải là số nguyên dương._x000a_- Số HS lớp ghép không lớn hơn tổng số HS._x000a_- Số HS lớp ghép không lớn hơn số HS lớp ghép môn Tiếng Việt._x000a_Hãy nhập lại!" sqref="T67:T69">
      <formula1>MIN(D17,H$12)</formula1>
    </dataValidation>
    <dataValidation type="whole" operator="lessThanOrEqual" allowBlank="1" showInputMessage="1" showErrorMessage="1" errorTitle="Nhập sai dữ liệu!" error="Hãy kiểm tra: _x000a_- Số HS phải là số nguyên dương._x000a_- Số HS lớp ghép không lớn hơn tổng số HS._x000a_- Số HS lớp ghép không lớn hơn số HS lớp ghép môn Tiếng Việt._x000a_Hãy nhập lại!" sqref="T63:T65">
      <formula1>MIN(D17,H$12)</formula1>
    </dataValidation>
    <dataValidation type="whole" operator="lessThanOrEqual" allowBlank="1" showInputMessage="1" showErrorMessage="1" errorTitle="Nhập sai dữ liệu!" error="Hãy kiểm tra: _x000a_- Số HS phải là số nguyên dương._x000a_- Số HS lớp ghép không lớn hơn tổng số HS._x000a_- Số HS lớp ghép không lớn hơn số HS lớp ghép môn Tiếng Việt._x000a_Hãy nhập lại!" sqref="T71:T73">
      <formula1>MIN(D17,H$12)</formula1>
    </dataValidation>
    <dataValidation type="whole" operator="lessThanOrEqual" allowBlank="1" showInputMessage="1" showErrorMessage="1" errorTitle="Nhập sai dữ liệu!" error="Hãy kiểm tra: _x000a_- Số HS phải là số nguyên dương._x000a_- Số HS lớp ghép không lớn hơn tổng số HS._x000a_- Số HS lớp ghép không lớn hơn số HS lớp ghép môn Tiếng Việt._x000a_Hãy nhập lại!" sqref="T92:T102">
      <formula1>MIN(D17,H$12)</formula1>
    </dataValidation>
    <dataValidation type="whole" operator="lessThanOrEqual" allowBlank="1" showInputMessage="1" showErrorMessage="1" errorTitle="Nhập sai dữ liệu!" error="Hãy kiểm tra: _x000a_- Số HS phải là số nguyên dương._x000a_- Số HS lớp ghép không lớn hơn tổng số HS._x000a_- Số HS lớp ghép không lớn hơn số HS lớp ghép môn Tiếng Việt._x000a_Hãy nhập lại!" sqref="T130:T134">
      <formula1>MIN(D17,H$12)</formula1>
    </dataValidation>
    <dataValidation type="whole" operator="lessThanOrEqual" allowBlank="1" showInputMessage="1" showErrorMessage="1" errorTitle="Nhập sai dữ liệu!" error="Hãy kiểm tra: _x000a_- Số HS phải là số nguyên dương._x000a_- Số HS lớp ghép không lớn hơn tổng số HS._x000a_- Số HS lớp ghép không lớn hơn số HS lớp ghép môn Tiếng Việt._x000a_Hãy nhập lại!" sqref="T125:T126">
      <formula1>MIN(D17,H$12)</formula1>
    </dataValidation>
    <dataValidation type="whole" operator="lessThanOrEqual" allowBlank="1" showInputMessage="1" showErrorMessage="1" errorTitle="Nhập sai dữ liệu!" error="Hãy kiểm tra: _x000a_- Số HS phải là số nguyên dương._x000a_- Số HS lớp ghép không lớn hơn tổng số HS._x000a_- Số HS lớp ghép không lớn hơn số HS lớp ghép môn Tiếng Việt._x000a_Hãy nhập lại!" sqref="H41:H43">
      <formula1>MIN(D17,H$12)</formula1>
    </dataValidation>
    <dataValidation type="whole" operator="lessThanOrEqual" allowBlank="1" showInputMessage="1" showErrorMessage="1" errorTitle="Nhập sai dữ liệu!" error="Hãy kiểm tra: _x000a_- Số HS phải là số nguyên dương._x000a_- Số HS lớp ghép không lớn hơn tổng số HS._x000a_- Số HS lớp ghép không lớn hơn số HS lớp ghép môn Tiếng Việt._x000a_Hãy nhập lại!" sqref="H49:H51">
      <formula1>MIN(D17,H$12)</formula1>
    </dataValidation>
    <dataValidation type="whole" operator="lessThanOrEqual" allowBlank="1" showInputMessage="1" showErrorMessage="1" errorTitle="Nhập sai dữ liệu!" error="Hãy kiểm tra: _x000a_- Số HS phải là số nguyên dương._x000a_- Số HS lớp ghép không lớn hơn tổng số HS._x000a_- Số HS lớp ghép không lớn hơn số HS lớp ghép môn Tiếng Việt._x000a_Hãy nhập lại!" sqref="H45:H47">
      <formula1>MIN(D17,H$12)</formula1>
    </dataValidation>
    <dataValidation type="whole" operator="lessThanOrEqual" allowBlank="1" showInputMessage="1" showErrorMessage="1" errorTitle="Nhập sai dữ liệu!" error="Hãy kiểm tra: _x000a_- Số HS phải là số nguyên dương._x000a_- Số HS lớp ghép không lớn hơn tổng số HS._x000a_- Số HS lớp ghép không lớn hơn số HS lớp ghép môn Tiếng Việt._x000a_Hãy nhập lại!" sqref="N49:N51">
      <formula1>MIN(D17,H$12)</formula1>
    </dataValidation>
    <dataValidation type="whole" operator="lessThanOrEqual" allowBlank="1" showInputMessage="1" showErrorMessage="1" errorTitle="Nhập sai dữ liệu!" error="Hãy kiểm tra: _x000a_- Số HS phải là số nguyên dương._x000a_- Số HS lớp ghép không lớn hơn tổng số HS._x000a_- Số HS lớp ghép không lớn hơn số HS lớp ghép môn Tiếng Việt._x000a_Hãy nhập lại!" sqref="N45:N47">
      <formula1>MIN(D17,H$12)</formula1>
    </dataValidation>
    <dataValidation type="whole" operator="lessThanOrEqual" allowBlank="1" showInputMessage="1" showErrorMessage="1" errorTitle="Nhập sai dữ liệu!" error="Hãy kiểm tra: _x000a_- Số HS phải là số nguyên dương._x000a_- Số HS lớp ghép không lớn hơn tổng số HS._x000a_- Số HS lớp ghép không lớn hơn số HS lớp ghép môn Tiếng Việt._x000a_Hãy nhập lại!" sqref="T49:T51">
      <formula1>MIN(D17,H$12)</formula1>
    </dataValidation>
    <dataValidation type="whole" operator="lessThanOrEqual" allowBlank="1" showInputMessage="1" showErrorMessage="1" errorTitle="Nhập sai dữ liệu!" error="Hãy kiểm tra: _x000a_- Số HS phải là số nguyên dương._x000a_- Số HS lớp ghép không lớn hơn tổng số HS._x000a_- Số HS lớp ghép không lớn hơn số HS lớp ghép môn Tiếng Việt._x000a_Hãy nhập lại!" sqref="H80:H82">
      <formula1>MIN(D17,H$12)</formula1>
    </dataValidation>
    <dataValidation type="whole" operator="lessThanOrEqual" allowBlank="1" showInputMessage="1" showErrorMessage="1" errorTitle="Nhập sai dữ liệu!" error="Hãy kiểm tra: _x000a_- Số HS phải là số nguyên dương._x000a_- Số HS lớp ghép không lớn hơn tổng số HS._x000a_- Số HS lớp ghép không lớn hơn số HS lớp ghép môn Tiếng Việt._x000a_Hãy nhập lại!" sqref="H84:H90">
      <formula1>MIN(D17,H$12)</formula1>
    </dataValidation>
    <dataValidation type="whole" operator="lessThanOrEqual" allowBlank="1" showInputMessage="1" showErrorMessage="1" errorTitle="Nhập sai dữ liệu!" error="Hãy kiểm tra: _x000a_- Số HS phải là số nguyên dương._x000a_- Số HS lớp ghép không lớn hơn tổng số HS._x000a_- Số HS lớp ghép không lớn hơn số HS lớp ghép môn Tiếng Việt._x000a_Hãy nhập lại!" sqref="N84:N90">
      <formula1>MIN(D17,H$12)</formula1>
    </dataValidation>
    <dataValidation type="whole" operator="lessThanOrEqual" allowBlank="1" showInputMessage="1" showErrorMessage="1" errorTitle="Nhập sai dữ liệu!" error="Hãy kiểm tra: _x000a_- Số HS phải là số nguyên dương._x000a_- Số HS lớp ghép không lớn hơn tổng số HS._x000a_- Số HS lớp ghép không lớn hơn số HS lớp ghép môn Tiếng Việt._x000a_Hãy nhập lại!" sqref="T84:T90">
      <formula1>MIN(D17,H$12)</formula1>
    </dataValidation>
    <dataValidation type="whole" operator="lessThanOrEqual" allowBlank="1" showInputMessage="1" showErrorMessage="1" errorTitle="Nhập sai dữ liệu!" error="Hãy kiểm tra: _x000a_- Số HS phải là số nguyên dương._x000a_- Số nữ không lớn hơn tổng số HS._x000a_- Số nữ không lớn hơn số nữ của môn Tiếng Việt._x000a_Hãy nhập lại!" sqref="E57:E59">
      <formula1>MIN(D17,E$12)</formula1>
    </dataValidation>
    <dataValidation type="whole" operator="lessThanOrEqual" allowBlank="1" showInputMessage="1" showErrorMessage="1" errorTitle="Nhập sai dữ liệu!" error="Hãy kiểm tra: _x000a_- Số HS phải là số nguyên dương._x000a_- Số nữ không lớn hơn tổng số HS._x000a_- Số nữ không lớn hơn số nữ của môn Tiếng Việt._x000a_Hãy nhập lại!" sqref="E53:E55">
      <formula1>MIN(D17,E$12)</formula1>
    </dataValidation>
    <dataValidation type="whole" operator="lessThanOrEqual" allowBlank="1" showInputMessage="1" showErrorMessage="1" errorTitle="Nhập sai dữ liệu!" error="Hãy kiểm tra: _x000a_- Số HS phải là số nguyên dương._x000a_- Số nữ không lớn hơn tổng số HS._x000a_- Số nữ không lớn hơn số nữ của môn Tiếng Việt._x000a_Hãy nhập lại!" sqref="K41:K43">
      <formula1>MIN(D17,E$12)</formula1>
    </dataValidation>
    <dataValidation type="whole" operator="lessThanOrEqual" allowBlank="1" showInputMessage="1" showErrorMessage="1" errorTitle="Nhập sai dữ liệu!" error="Hãy kiểm tra: _x000a_- Số HS phải là số nguyên dương._x000a_- Số nữ không lớn hơn tổng số HS._x000a_- Số nữ không lớn hơn số nữ của môn Tiếng Việt._x000a_Hãy nhập lại!" sqref="E37:E39">
      <formula1>MIN(D17,E$12)</formula1>
    </dataValidation>
    <dataValidation type="whole" operator="lessThanOrEqual" allowBlank="1" showInputMessage="1" showErrorMessage="1" errorTitle="Nhập sai dữ liệu!" error="Hãy kiểm tra: _x000a_- Số HS phải là số nguyên dương._x000a_- Số nữ không lớn hơn tổng số HS._x000a_- Số nữ không lớn hơn số nữ của môn Tiếng Việt._x000a_Hãy nhập lại!" sqref="E25:E27">
      <formula1>MIN(D17,E$12)</formula1>
    </dataValidation>
    <dataValidation type="whole" operator="lessThanOrEqual" allowBlank="1" showInputMessage="1" showErrorMessage="1" errorTitle="Nhập sai dữ liệu!" error="Hãy kiểm tra: _x000a_- Số HS phải là số nguyên dương._x000a_- Số nữ không lớn hơn tổng số HS._x000a_- Số nữ không lớn hơn số nữ của môn Tiếng Việt._x000a_Hãy nhập lại!" sqref="E21:E23">
      <formula1>MIN(D17,E$12)</formula1>
    </dataValidation>
    <dataValidation type="whole" operator="lessThanOrEqual" allowBlank="1" showInputMessage="1" showErrorMessage="1" errorTitle="Nhập sai dữ liệu!" error="Hãy kiểm tra: _x000a_- Số HS phải là số nguyên dương._x000a_- Số nữ không lớn hơn tổng số HS._x000a_- Số nữ không lớn hơn số nữ của môn Tiếng Việt._x000a_Hãy nhập lại!" sqref="E17:E19">
      <formula1>MIN(D17,E$12)</formula1>
    </dataValidation>
    <dataValidation type="whole" operator="lessThanOrEqual" allowBlank="1" showInputMessage="1" showErrorMessage="1" errorTitle="Nhập sai dữ liệu!" error="Hãy kiểm tra: _x000a_- Số HS phải là số nguyên dương._x000a_- Số nữ không lớn hơn tổng số HS._x000a_- Số nữ không lớn hơn số nữ của môn Tiếng Việt._x000a_Hãy nhập lại!" sqref="K80:K82">
      <formula1>MIN(D17,E$12)</formula1>
    </dataValidation>
    <dataValidation type="whole" operator="lessThanOrEqual" allowBlank="1" showInputMessage="1" showErrorMessage="1" errorTitle="Nhập sai dữ liệu!" error="Hãy kiểm tra: _x000a_- Số HS phải là số nguyên dương._x000a_- Số nữ không lớn hơn tổng số HS._x000a_- Số nữ không lớn hơn số nữ của môn Tiếng Việt._x000a_Hãy nhập lại!" sqref="E76:E78">
      <formula1>MIN(D17,E$12)</formula1>
    </dataValidation>
    <dataValidation type="whole" operator="lessThanOrEqual" allowBlank="1" showInputMessage="1" showErrorMessage="1" errorTitle="Nhập sai dữ liệu!" error="Hãy kiểm tra: _x000a_- Số HS phải là số nguyên dương._x000a_- Số nữ không lớn hơn tổng số HS._x000a_- Số nữ không lớn hơn số nữ của môn Tiếng Việt._x000a_Hãy nhập lại!" sqref="E67:E69">
      <formula1>MIN(D17,E$12)</formula1>
    </dataValidation>
    <dataValidation type="whole" operator="lessThanOrEqual" allowBlank="1" showInputMessage="1" showErrorMessage="1" errorTitle="Nhập sai dữ liệu!" error="Hãy kiểm tra: _x000a_- Số HS phải là số nguyên dương._x000a_- Số nữ không lớn hơn tổng số HS._x000a_- Số nữ không lớn hơn số nữ của môn Tiếng Việt._x000a_Hãy nhập lại!" sqref="E63:E65">
      <formula1>MIN(D17,E$12)</formula1>
    </dataValidation>
    <dataValidation type="whole" operator="lessThanOrEqual" allowBlank="1" showInputMessage="1" showErrorMessage="1" errorTitle="Nhập sai dữ liệu!" error="Hãy kiểm tra: _x000a_- Số HS phải là số nguyên dương._x000a_- Số nữ không lớn hơn tổng số HS._x000a_- Số nữ không lớn hơn số nữ của môn Tiếng Việt._x000a_Hãy nhập lại!" sqref="E71:E73">
      <formula1>MIN(D17,E$12)</formula1>
    </dataValidation>
    <dataValidation type="whole" operator="lessThanOrEqual" allowBlank="1" showInputMessage="1" showErrorMessage="1" errorTitle="Nhập sai dữ liệu!" error="Hãy kiểm tra: _x000a_- Số HS phải là số nguyên dương._x000a_- Số nữ không lớn hơn tổng số HS._x000a_- Số nữ không lớn hơn số nữ của môn Tiếng Việt._x000a_Hãy nhập lại!" sqref="E92:E102">
      <formula1>MIN(D17,E$12)</formula1>
    </dataValidation>
    <dataValidation type="whole" operator="lessThanOrEqual" allowBlank="1" showInputMessage="1" showErrorMessage="1" errorTitle="Nhập sai dữ liệu!" error="Hãy kiểm tra: _x000a_- Số HS phải là số nguyên dương._x000a_- Số nữ không lớn hơn tổng số HS._x000a_- Số nữ không lớn hơn số nữ của môn Tiếng Việt._x000a_Hãy nhập lại!" sqref="E130:E134">
      <formula1>MIN(D17,E$12)</formula1>
    </dataValidation>
    <dataValidation type="whole" operator="lessThanOrEqual" allowBlank="1" showInputMessage="1" showErrorMessage="1" errorTitle="Nhập sai dữ liệu!" error="Hãy kiểm tra: _x000a_- Số HS phải là số nguyên dương._x000a_- Số nữ không lớn hơn tổng số HS._x000a_- Số nữ không lớn hơn số nữ của môn Tiếng Việt._x000a_Hãy nhập lại!" sqref="E125:E126">
      <formula1>MIN(D17,E$12)</formula1>
    </dataValidation>
    <dataValidation type="whole" operator="lessThanOrEqual" allowBlank="1" showInputMessage="1" showErrorMessage="1" errorTitle="Nhập sai dữ liệu!" error="Hãy kiểm tra: _x000a_- Số HS phải là số nguyên dương._x000a_- Số nữ không lớn hơn tổng số HS._x000a_- Số nữ không lớn hơn số nữ của môn Tiếng Việt._x000a_Hãy nhập lại!" sqref="E108:E123">
      <formula1>MIN(D17,E$12)</formula1>
    </dataValidation>
    <dataValidation type="whole" operator="lessThanOrEqual" allowBlank="1" showInputMessage="1" showErrorMessage="1" errorTitle="Nhập sai dữ liệu!" error="Hãy kiểm tra: _x000a_- Số HS phải là số nguyên dương._x000a_- Số nữ không lớn hơn tổng số HS._x000a_- Số nữ không lớn hơn số nữ của môn Tiếng Việt._x000a_Hãy nhập lại!" sqref="K57:K59">
      <formula1>MIN(D17,E$12)</formula1>
    </dataValidation>
    <dataValidation type="whole" operator="lessThanOrEqual" allowBlank="1" showInputMessage="1" showErrorMessage="1" errorTitle="Nhập sai dữ liệu!" error="Hãy kiểm tra: _x000a_- Số HS phải là số nguyên dương._x000a_- Số nữ không lớn hơn tổng số HS._x000a_- Số nữ không lớn hơn số nữ của môn Tiếng Việt._x000a_Hãy nhập lại!" sqref="K53:K55">
      <formula1>MIN(D17,E$12)</formula1>
    </dataValidation>
    <dataValidation type="whole" operator="lessThanOrEqual" allowBlank="1" showInputMessage="1" showErrorMessage="1" errorTitle="Nhập sai dữ liệu!" error="Hãy kiểm tra: _x000a_- Số HS phải là số nguyên dương._x000a_- Số nữ không lớn hơn tổng số HS._x000a_- Số nữ không lớn hơn số nữ của môn Tiếng Việt._x000a_Hãy nhập lại!" sqref="Q41:Q43">
      <formula1>MIN(D17,E$12)</formula1>
    </dataValidation>
    <dataValidation type="whole" operator="lessThanOrEqual" allowBlank="1" showInputMessage="1" showErrorMessage="1" errorTitle="Nhập sai dữ liệu!" error="Hãy kiểm tra: _x000a_- Số HS phải là số nguyên dương._x000a_- Số nữ không lớn hơn tổng số HS._x000a_- Số nữ không lớn hơn số nữ của môn Tiếng Việt._x000a_Hãy nhập lại!" sqref="K37:K39">
      <formula1>MIN(D17,E$12)</formula1>
    </dataValidation>
    <dataValidation type="whole" operator="lessThanOrEqual" allowBlank="1" showInputMessage="1" showErrorMessage="1" errorTitle="Nhập sai dữ liệu!" error="Hãy kiểm tra: _x000a_- Số HS phải là số nguyên dương._x000a_- Số nữ không lớn hơn tổng số HS._x000a_- Số nữ không lớn hơn số nữ của môn Tiếng Việt._x000a_Hãy nhập lại!" sqref="K25:K27">
      <formula1>MIN(D17,E$12)</formula1>
    </dataValidation>
    <dataValidation type="whole" operator="lessThanOrEqual" allowBlank="1" showInputMessage="1" showErrorMessage="1" errorTitle="Nhập sai dữ liệu!" error="Hãy kiểm tra: _x000a_- Số HS phải là số nguyên dương._x000a_- Số nữ không lớn hơn tổng số HS._x000a_- Số nữ không lớn hơn số nữ của môn Tiếng Việt._x000a_Hãy nhập lại!" sqref="K21:K23">
      <formula1>MIN(D17,E$12)</formula1>
    </dataValidation>
    <dataValidation type="whole" operator="lessThanOrEqual" allowBlank="1" showInputMessage="1" showErrorMessage="1" errorTitle="Nhập sai dữ liệu!" error="Hãy kiểm tra: _x000a_- Số HS phải là số nguyên dương._x000a_- Số nữ không lớn hơn tổng số HS._x000a_- Số nữ không lớn hơn số nữ của môn Tiếng Việt._x000a_Hãy nhập lại!" sqref="K17:K19">
      <formula1>MIN(D17,E$12)</formula1>
    </dataValidation>
    <dataValidation type="whole" operator="lessThanOrEqual" allowBlank="1" showInputMessage="1" showErrorMessage="1" errorTitle="Nhập sai dữ liệu!" error="Hãy kiểm tra: _x000a_- Số HS phải là số nguyên dương._x000a_- Số nữ không lớn hơn tổng số HS._x000a_- Số nữ không lớn hơn số nữ của môn Tiếng Việt._x000a_Hãy nhập lại!" sqref="Q80:Q82">
      <formula1>MIN(D17,E$12)</formula1>
    </dataValidation>
    <dataValidation type="whole" operator="lessThanOrEqual" allowBlank="1" showInputMessage="1" showErrorMessage="1" errorTitle="Nhập sai dữ liệu!" error="Hãy kiểm tra: _x000a_- Số HS phải là số nguyên dương._x000a_- Số nữ không lớn hơn tổng số HS._x000a_- Số nữ không lớn hơn số nữ của môn Tiếng Việt._x000a_Hãy nhập lại!" sqref="K76:K78">
      <formula1>MIN(D17,E$12)</formula1>
    </dataValidation>
    <dataValidation type="whole" operator="lessThanOrEqual" allowBlank="1" showInputMessage="1" showErrorMessage="1" errorTitle="Nhập sai dữ liệu!" error="Hãy kiểm tra: _x000a_- Số HS phải là số nguyên dương._x000a_- Số nữ không lớn hơn tổng số HS._x000a_- Số nữ không lớn hơn số nữ của môn Tiếng Việt._x000a_Hãy nhập lại!" sqref="K67:K69">
      <formula1>MIN(D17,E$12)</formula1>
    </dataValidation>
    <dataValidation type="whole" operator="lessThanOrEqual" allowBlank="1" showInputMessage="1" showErrorMessage="1" errorTitle="Nhập sai dữ liệu!" error="Hãy kiểm tra: _x000a_- Số HS phải là số nguyên dương._x000a_- Số nữ không lớn hơn tổng số HS._x000a_- Số nữ không lớn hơn số nữ của môn Tiếng Việt._x000a_Hãy nhập lại!" sqref="K63:K65">
      <formula1>MIN(D17,E$12)</formula1>
    </dataValidation>
    <dataValidation type="whole" operator="lessThanOrEqual" allowBlank="1" showInputMessage="1" showErrorMessage="1" errorTitle="Nhập sai dữ liệu!" error="Hãy kiểm tra: _x000a_- Số HS phải là số nguyên dương._x000a_- Số nữ không lớn hơn tổng số HS._x000a_- Số nữ không lớn hơn số nữ của môn Tiếng Việt._x000a_Hãy nhập lại!" sqref="K71:K73">
      <formula1>MIN(D17,E$12)</formula1>
    </dataValidation>
    <dataValidation type="whole" operator="lessThanOrEqual" allowBlank="1" showInputMessage="1" showErrorMessage="1" errorTitle="Nhập sai dữ liệu!" error="Hãy kiểm tra: _x000a_- Số HS phải là số nguyên dương._x000a_- Số nữ không lớn hơn tổng số HS._x000a_- Số nữ không lớn hơn số nữ của môn Tiếng Việt._x000a_Hãy nhập lại!" sqref="K92:K102">
      <formula1>MIN(D17,E$12)</formula1>
    </dataValidation>
    <dataValidation type="whole" operator="lessThanOrEqual" allowBlank="1" showInputMessage="1" showErrorMessage="1" errorTitle="Nhập sai dữ liệu!" error="Hãy kiểm tra: _x000a_- Số HS phải là số nguyên dương._x000a_- Số nữ không lớn hơn tổng số HS._x000a_- Số nữ không lớn hơn số nữ của môn Tiếng Việt._x000a_Hãy nhập lại!" sqref="K130:K134">
      <formula1>MIN(D17,E$12)</formula1>
    </dataValidation>
    <dataValidation type="whole" operator="lessThanOrEqual" allowBlank="1" showInputMessage="1" showErrorMessage="1" errorTitle="Nhập sai dữ liệu!" error="Hãy kiểm tra: _x000a_- Số HS phải là số nguyên dương._x000a_- Số nữ không lớn hơn tổng số HS._x000a_- Số nữ không lớn hơn số nữ của môn Tiếng Việt._x000a_Hãy nhập lại!" sqref="K125:K126">
      <formula1>MIN(D17,E$12)</formula1>
    </dataValidation>
    <dataValidation type="whole" operator="lessThanOrEqual" allowBlank="1" showInputMessage="1" showErrorMessage="1" errorTitle="Nhập sai dữ liệu!" error="Hãy kiểm tra: _x000a_- Số HS phải là số nguyên dương._x000a_- Số nữ không lớn hơn tổng số HS._x000a_- Số nữ không lớn hơn số nữ của môn Tiếng Việt._x000a_Hãy nhập lại!" sqref="K108:K123">
      <formula1>MIN(D17,E$12)</formula1>
    </dataValidation>
    <dataValidation type="whole" operator="lessThanOrEqual" allowBlank="1" showInputMessage="1" showErrorMessage="1" errorTitle="Nhập sai dữ liệu!" error="Hãy kiểm tra: _x000a_- Số HS phải là số nguyên dương._x000a_- Số nữ không lớn hơn tổng số HS._x000a_- Số nữ không lớn hơn số nữ của môn Tiếng Việt._x000a_Hãy nhập lại!" sqref="Q57:Q59">
      <formula1>MIN(D17,E$12)</formula1>
    </dataValidation>
    <dataValidation type="whole" operator="lessThanOrEqual" allowBlank="1" showInputMessage="1" showErrorMessage="1" errorTitle="Nhập sai dữ liệu!" error="Hãy kiểm tra: _x000a_- Số HS phải là số nguyên dương._x000a_- Số nữ không lớn hơn tổng số HS._x000a_- Số nữ không lớn hơn số nữ của môn Tiếng Việt._x000a_Hãy nhập lại!" sqref="Q53:Q55">
      <formula1>MIN(D17,E$12)</formula1>
    </dataValidation>
    <dataValidation type="whole" operator="lessThanOrEqual" allowBlank="1" showInputMessage="1" showErrorMessage="1" errorTitle="Nhập sai dữ liệu!" error="Hãy kiểm tra: _x000a_- Số HS phải là số nguyên dương._x000a_- Số nữ không lớn hơn tổng số HS._x000a_- Số nữ không lớn hơn số nữ của môn Tiếng Việt._x000a_Hãy nhập lại!" sqref="Q108:Q123">
      <formula1>MIN(D17,E$12)</formula1>
    </dataValidation>
    <dataValidation type="whole" operator="lessThanOrEqual" allowBlank="1" showInputMessage="1" showErrorMessage="1" errorTitle="Nhập sai dữ liệu!" error="Hãy kiểm tra: _x000a_- Số HS phải là số nguyên dương._x000a_- Số nữ không lớn hơn tổng số HS._x000a_- Số nữ không lớn hơn số nữ của môn Tiếng Việt._x000a_Hãy nhập lại!" sqref="Q37:Q39">
      <formula1>MIN(D17,E$12)</formula1>
    </dataValidation>
    <dataValidation type="whole" operator="lessThanOrEqual" allowBlank="1" showInputMessage="1" showErrorMessage="1" errorTitle="Nhập sai dữ liệu!" error="Hãy kiểm tra: _x000a_- Số HS phải là số nguyên dương._x000a_- Số nữ không lớn hơn tổng số HS._x000a_- Số nữ không lớn hơn số nữ của môn Tiếng Việt._x000a_Hãy nhập lại!" sqref="Q25:Q27">
      <formula1>MIN(D17,E$12)</formula1>
    </dataValidation>
    <dataValidation type="whole" operator="lessThanOrEqual" allowBlank="1" showInputMessage="1" showErrorMessage="1" errorTitle="Nhập sai dữ liệu!" error="Hãy kiểm tra: _x000a_- Số HS phải là số nguyên dương._x000a_- Số nữ không lớn hơn tổng số HS._x000a_- Số nữ không lớn hơn số nữ của môn Tiếng Việt._x000a_Hãy nhập lại!" sqref="Q21:Q23">
      <formula1>MIN(D17,E$12)</formula1>
    </dataValidation>
    <dataValidation type="whole" operator="lessThanOrEqual" allowBlank="1" showInputMessage="1" showErrorMessage="1" errorTitle="Nhập sai dữ liệu!" error="Hãy kiểm tra: _x000a_- Số HS phải là số nguyên dương._x000a_- Số nữ không lớn hơn tổng số HS._x000a_- Số nữ không lớn hơn số nữ của môn Tiếng Việt._x000a_Hãy nhập lại!" sqref="Q17:Q19">
      <formula1>MIN(D17,E$12)</formula1>
    </dataValidation>
    <dataValidation type="whole" operator="lessThanOrEqual" allowBlank="1" showInputMessage="1" showErrorMessage="1" errorTitle="Nhập sai dữ liệu!" error="Hãy kiểm tra: _x000a_- Số HS phải là số nguyên dương._x000a_- Số nữ không lớn hơn tổng số HS._x000a_- Số nữ không lớn hơn số nữ của môn Tiếng Việt._x000a_Hãy nhập lại!" sqref="Q45:Q47">
      <formula1>MIN(D17,E$12)</formula1>
    </dataValidation>
    <dataValidation type="whole" operator="lessThanOrEqual" allowBlank="1" showInputMessage="1" showErrorMessage="1" errorTitle="Nhập sai dữ liệu!" error="Hãy kiểm tra: _x000a_- Số HS phải là số nguyên dương._x000a_- Số nữ không lớn hơn tổng số HS._x000a_- Số nữ không lớn hơn số nữ của môn Tiếng Việt._x000a_Hãy nhập lại!" sqref="Q76:Q78">
      <formula1>MIN(D17,E$12)</formula1>
    </dataValidation>
    <dataValidation type="whole" operator="lessThanOrEqual" allowBlank="1" showInputMessage="1" showErrorMessage="1" errorTitle="Nhập sai dữ liệu!" error="Hãy kiểm tra: _x000a_- Số HS phải là số nguyên dương._x000a_- Số nữ không lớn hơn tổng số HS._x000a_- Số nữ không lớn hơn số nữ của môn Tiếng Việt._x000a_Hãy nhập lại!" sqref="Q67:Q69">
      <formula1>MIN(D17,E$12)</formula1>
    </dataValidation>
    <dataValidation type="whole" operator="lessThanOrEqual" allowBlank="1" showInputMessage="1" showErrorMessage="1" errorTitle="Nhập sai dữ liệu!" error="Hãy kiểm tra: _x000a_- Số HS phải là số nguyên dương._x000a_- Số nữ không lớn hơn tổng số HS._x000a_- Số nữ không lớn hơn số nữ của môn Tiếng Việt._x000a_Hãy nhập lại!" sqref="Q63:Q65">
      <formula1>MIN(D17,E$12)</formula1>
    </dataValidation>
    <dataValidation type="whole" operator="lessThanOrEqual" allowBlank="1" showInputMessage="1" showErrorMessage="1" errorTitle="Nhập sai dữ liệu!" error="Hãy kiểm tra: _x000a_- Số HS phải là số nguyên dương._x000a_- Số nữ không lớn hơn tổng số HS._x000a_- Số nữ không lớn hơn số nữ của môn Tiếng Việt._x000a_Hãy nhập lại!" sqref="Q71:Q73">
      <formula1>MIN(D17,E$12)</formula1>
    </dataValidation>
    <dataValidation type="whole" operator="lessThanOrEqual" allowBlank="1" showInputMessage="1" showErrorMessage="1" errorTitle="Nhập sai dữ liệu!" error="Hãy kiểm tra: _x000a_- Số HS phải là số nguyên dương._x000a_- Số nữ không lớn hơn tổng số HS._x000a_- Số nữ không lớn hơn số nữ của môn Tiếng Việt._x000a_Hãy nhập lại!" sqref="Q92:Q102">
      <formula1>MIN(D17,E$12)</formula1>
    </dataValidation>
    <dataValidation type="whole" operator="lessThanOrEqual" allowBlank="1" showInputMessage="1" showErrorMessage="1" errorTitle="Nhập sai dữ liệu!" error="Hãy kiểm tra: _x000a_- Số HS phải là số nguyên dương._x000a_- Số nữ không lớn hơn tổng số HS._x000a_- Số nữ không lớn hơn số nữ của môn Tiếng Việt._x000a_Hãy nhập lại!" sqref="Q130:Q134">
      <formula1>MIN(D17,E$12)</formula1>
    </dataValidation>
    <dataValidation type="whole" operator="lessThanOrEqual" allowBlank="1" showInputMessage="1" showErrorMessage="1" errorTitle="Nhập sai dữ liệu!" error="Hãy kiểm tra: _x000a_- Số HS phải là số nguyên dương._x000a_- Số nữ không lớn hơn tổng số HS._x000a_- Số nữ không lớn hơn số nữ của môn Tiếng Việt._x000a_Hãy nhập lại!" sqref="Q125:Q126">
      <formula1>MIN(D17,E$12)</formula1>
    </dataValidation>
    <dataValidation type="whole" operator="lessThanOrEqual" allowBlank="1" showInputMessage="1" showErrorMessage="1" errorTitle="Nhập sai dữ liệu!" error="Hãy kiểm tra: _x000a_- Số HS phải là số nguyên dương._x000a_- Số nữ không lớn hơn tổng số HS._x000a_- Số nữ không lớn hơn số nữ của môn Tiếng Việt._x000a_Hãy nhập lại!" sqref="E41:E43">
      <formula1>MIN(D17,E$12)</formula1>
    </dataValidation>
    <dataValidation type="whole" operator="lessThanOrEqual" allowBlank="1" showInputMessage="1" showErrorMessage="1" errorTitle="Nhập sai dữ liệu!" error="Hãy kiểm tra: _x000a_- Số HS phải là số nguyên dương._x000a_- Số nữ không lớn hơn tổng số HS._x000a_- Số nữ không lớn hơn số nữ của môn Tiếng Việt._x000a_Hãy nhập lại!" sqref="E49:E51">
      <formula1>MIN(D17,E$12)</formula1>
    </dataValidation>
    <dataValidation type="whole" operator="lessThanOrEqual" allowBlank="1" showInputMessage="1" showErrorMessage="1" errorTitle="Nhập sai dữ liệu!" error="Hãy kiểm tra: _x000a_- Số HS phải là số nguyên dương._x000a_- Số nữ không lớn hơn tổng số HS._x000a_- Số nữ không lớn hơn số nữ của môn Tiếng Việt._x000a_Hãy nhập lại!" sqref="E45:E47">
      <formula1>MIN(D17,E$12)</formula1>
    </dataValidation>
    <dataValidation type="whole" operator="lessThanOrEqual" allowBlank="1" showInputMessage="1" showErrorMessage="1" errorTitle="Nhập sai dữ liệu!" error="Hãy kiểm tra: _x000a_- Số HS phải là số nguyên dương._x000a_- Số nữ không lớn hơn tổng số HS._x000a_- Số nữ không lớn hơn số nữ của môn Tiếng Việt._x000a_Hãy nhập lại!" sqref="K49:K51">
      <formula1>MIN(D17,E$12)</formula1>
    </dataValidation>
    <dataValidation type="whole" operator="lessThanOrEqual" allowBlank="1" showInputMessage="1" showErrorMessage="1" errorTitle="Nhập sai dữ liệu!" error="Hãy kiểm tra: _x000a_- Số HS phải là số nguyên dương._x000a_- Số nữ không lớn hơn tổng số HS._x000a_- Số nữ không lớn hơn số nữ của môn Tiếng Việt._x000a_Hãy nhập lại!" sqref="K45:K47">
      <formula1>MIN(D17,E$12)</formula1>
    </dataValidation>
    <dataValidation type="whole" operator="lessThanOrEqual" allowBlank="1" showInputMessage="1" showErrorMessage="1" errorTitle="Nhập sai dữ liệu!" error="Hãy kiểm tra: _x000a_- Số HS phải là số nguyên dương._x000a_- Số nữ không lớn hơn tổng số HS._x000a_- Số nữ không lớn hơn số nữ của môn Tiếng Việt._x000a_Hãy nhập lại!" sqref="Q49:Q51">
      <formula1>MIN(D17,E$12)</formula1>
    </dataValidation>
    <dataValidation type="whole" operator="lessThanOrEqual" allowBlank="1" showInputMessage="1" showErrorMessage="1" errorTitle="Nhập sai dữ liệu!" error="Hãy kiểm tra: _x000a_- Số HS phải là số nguyên dương._x000a_- Số nữ không lớn hơn tổng số HS._x000a_- Số nữ không lớn hơn số nữ của môn Tiếng Việt._x000a_Hãy nhập lại!" sqref="E80:E82">
      <formula1>MIN(D17,E$12)</formula1>
    </dataValidation>
    <dataValidation type="whole" operator="lessThanOrEqual" allowBlank="1" showInputMessage="1" showErrorMessage="1" errorTitle="Nhập sai dữ liệu!" error="Hãy kiểm tra: _x000a_- Số HS phải là số nguyên dương._x000a_- Số nữ không lớn hơn tổng số HS._x000a_- Số nữ không lớn hơn số nữ của môn Tiếng Việt._x000a_Hãy nhập lại!" sqref="E84:E90">
      <formula1>MIN(D17,E$12)</formula1>
    </dataValidation>
    <dataValidation type="whole" operator="lessThanOrEqual" allowBlank="1" showInputMessage="1" showErrorMessage="1" errorTitle="Nhập sai dữ liệu!" error="Hãy kiểm tra: _x000a_- Số HS phải là số nguyên dương._x000a_- Số nữ không lớn hơn tổng số HS._x000a_- Số nữ không lớn hơn số nữ của môn Tiếng Việt._x000a_Hãy nhập lại!" sqref="K84:K90">
      <formula1>MIN(D17,E$12)</formula1>
    </dataValidation>
    <dataValidation type="whole" operator="lessThanOrEqual" allowBlank="1" showInputMessage="1" showErrorMessage="1" errorTitle="Nhập sai dữ liệu!" error="Hãy kiểm tra: _x000a_- Số HS phải là số nguyên dương._x000a_- Số nữ không lớn hơn tổng số HS._x000a_- Số nữ không lớn hơn số nữ của môn Tiếng Việt._x000a_Hãy nhập lại!" sqref="Q84:Q90">
      <formula1>MIN(D17,E$12)</formula1>
    </dataValidation>
    <dataValidation type="whole" operator="lessThanOrEqual" allowBlank="1" showInputMessage="1" showErrorMessage="1" errorTitle="Nhập sai dữ liệu!" error="Hãy kiểm tra: _x000a_- Số HS phải là số nguyên dương._x000a_- Số DT không lớn hơn tổng số HS_x000a_- Số DT không lớn hơn số DT của môn Tiếng Việt._x000a_Hãy nhập lại!" sqref="F57:F59">
      <formula1>MIN(D17,F$12)</formula1>
    </dataValidation>
    <dataValidation type="whole" operator="lessThanOrEqual" allowBlank="1" showInputMessage="1" showErrorMessage="1" errorTitle="Nhập sai dữ liệu!" error="Hãy kiểm tra: _x000a_- Số HS phải là số nguyên dương._x000a_- Số DT không lớn hơn tổng số HS_x000a_- Số DT không lớn hơn số DT của môn Tiếng Việt._x000a_Hãy nhập lại!" sqref="F53:F55">
      <formula1>MIN(D17,F$12)</formula1>
    </dataValidation>
    <dataValidation type="whole" operator="lessThanOrEqual" allowBlank="1" showInputMessage="1" showErrorMessage="1" errorTitle="Nhập sai dữ liệu!" error="Hãy kiểm tra: _x000a_- Số HS phải là số nguyên dương._x000a_- Số DT không lớn hơn tổng số HS_x000a_- Số DT không lớn hơn số DT của môn Tiếng Việt._x000a_Hãy nhập lại!" sqref="L41:L43">
      <formula1>MIN(D17,F$12)</formula1>
    </dataValidation>
    <dataValidation type="whole" operator="lessThanOrEqual" allowBlank="1" showInputMessage="1" showErrorMessage="1" errorTitle="Nhập sai dữ liệu!" error="Hãy kiểm tra: _x000a_- Số HS phải là số nguyên dương._x000a_- Số DT không lớn hơn tổng số HS_x000a_- Số DT không lớn hơn số DT của môn Tiếng Việt._x000a_Hãy nhập lại!" sqref="F37:F39">
      <formula1>MIN(D17,F$12)</formula1>
    </dataValidation>
    <dataValidation type="whole" operator="lessThanOrEqual" allowBlank="1" showInputMessage="1" showErrorMessage="1" errorTitle="Nhập sai dữ liệu!" error="Hãy kiểm tra: _x000a_- Số HS phải là số nguyên dương._x000a_- Số DT không lớn hơn tổng số HS_x000a_- Số DT không lớn hơn số DT của môn Tiếng Việt._x000a_Hãy nhập lại!" sqref="F25:F27">
      <formula1>MIN(D17,F$12)</formula1>
    </dataValidation>
    <dataValidation type="whole" operator="lessThanOrEqual" allowBlank="1" showInputMessage="1" showErrorMessage="1" errorTitle="Nhập sai dữ liệu!" error="Hãy kiểm tra: _x000a_- Số HS phải là số nguyên dương._x000a_- Số DT không lớn hơn tổng số HS_x000a_- Số DT không lớn hơn số DT của môn Tiếng Việt._x000a_Hãy nhập lại!" sqref="F21:F23">
      <formula1>MIN(D17,F$12)</formula1>
    </dataValidation>
    <dataValidation type="whole" operator="lessThanOrEqual" allowBlank="1" showInputMessage="1" showErrorMessage="1" errorTitle="Nhập sai dữ liệu!" error="Hãy kiểm tra: _x000a_- Số HS phải là số nguyên dương._x000a_- Số DT không lớn hơn tổng số HS_x000a_- Số DT không lớn hơn số DT của môn Tiếng Việt._x000a_Hãy nhập lại!" sqref="F17:F19">
      <formula1>MIN(D17,F$12)</formula1>
    </dataValidation>
    <dataValidation type="whole" operator="lessThanOrEqual" allowBlank="1" showInputMessage="1" showErrorMessage="1" errorTitle="Nhập sai dữ liệu!" error="Hãy kiểm tra: _x000a_- Số HS phải là số nguyên dương._x000a_- Số DT không lớn hơn tổng số HS_x000a_- Số DT không lớn hơn số DT của môn Tiếng Việt._x000a_Hãy nhập lại!" sqref="L80:L82">
      <formula1>MIN(D17,F$12)</formula1>
    </dataValidation>
    <dataValidation type="whole" operator="lessThanOrEqual" allowBlank="1" showInputMessage="1" showErrorMessage="1" errorTitle="Nhập sai dữ liệu!" error="Hãy kiểm tra: _x000a_- Số HS phải là số nguyên dương._x000a_- Số DT không lớn hơn tổng số HS_x000a_- Số DT không lớn hơn số DT của môn Tiếng Việt._x000a_Hãy nhập lại!" sqref="F76:F78">
      <formula1>MIN(D17,F$12)</formula1>
    </dataValidation>
    <dataValidation type="whole" operator="lessThanOrEqual" allowBlank="1" showInputMessage="1" showErrorMessage="1" errorTitle="Nhập sai dữ liệu!" error="Hãy kiểm tra: _x000a_- Số HS phải là số nguyên dương._x000a_- Số DT không lớn hơn tổng số HS_x000a_- Số DT không lớn hơn số DT của môn Tiếng Việt._x000a_Hãy nhập lại!" sqref="F67:F69">
      <formula1>MIN(D17,F$12)</formula1>
    </dataValidation>
    <dataValidation type="whole" operator="lessThanOrEqual" allowBlank="1" showInputMessage="1" showErrorMessage="1" errorTitle="Nhập sai dữ liệu!" error="Hãy kiểm tra: _x000a_- Số HS phải là số nguyên dương._x000a_- Số DT không lớn hơn tổng số HS_x000a_- Số DT không lớn hơn số DT của môn Tiếng Việt._x000a_Hãy nhập lại!" sqref="F63:F65">
      <formula1>MIN(D17,F$12)</formula1>
    </dataValidation>
    <dataValidation type="whole" operator="lessThanOrEqual" allowBlank="1" showInputMessage="1" showErrorMessage="1" errorTitle="Nhập sai dữ liệu!" error="Hãy kiểm tra: _x000a_- Số HS phải là số nguyên dương._x000a_- Số DT không lớn hơn tổng số HS_x000a_- Số DT không lớn hơn số DT của môn Tiếng Việt._x000a_Hãy nhập lại!" sqref="F71:F73">
      <formula1>MIN(D17,F$12)</formula1>
    </dataValidation>
    <dataValidation type="whole" operator="lessThanOrEqual" allowBlank="1" showInputMessage="1" showErrorMessage="1" errorTitle="Nhập sai dữ liệu!" error="Hãy kiểm tra: _x000a_- Số HS phải là số nguyên dương._x000a_- Số DT không lớn hơn tổng số HS_x000a_- Số DT không lớn hơn số DT của môn Tiếng Việt._x000a_Hãy nhập lại!" sqref="F92:F102">
      <formula1>MIN(D17,F$12)</formula1>
    </dataValidation>
    <dataValidation type="whole" operator="lessThanOrEqual" allowBlank="1" showInputMessage="1" showErrorMessage="1" errorTitle="Nhập sai dữ liệu!" error="Hãy kiểm tra: _x000a_- Số HS phải là số nguyên dương._x000a_- Số DT không lớn hơn tổng số HS_x000a_- Số DT không lớn hơn số DT của môn Tiếng Việt._x000a_Hãy nhập lại!" sqref="F130:F134">
      <formula1>MIN(D17,F$12)</formula1>
    </dataValidation>
    <dataValidation type="whole" operator="lessThanOrEqual" allowBlank="1" showInputMessage="1" showErrorMessage="1" errorTitle="Nhập sai dữ liệu!" error="Hãy kiểm tra: _x000a_- Số HS phải là số nguyên dương._x000a_- Số DT không lớn hơn tổng số HS_x000a_- Số DT không lớn hơn số DT của môn Tiếng Việt._x000a_Hãy nhập lại!" sqref="F125:F126">
      <formula1>MIN(D17,F$12)</formula1>
    </dataValidation>
    <dataValidation type="whole" operator="lessThanOrEqual" allowBlank="1" showInputMessage="1" showErrorMessage="1" errorTitle="Nhập sai dữ liệu!" error="Hãy kiểm tra: _x000a_- Số HS phải là số nguyên dương._x000a_- Số DT không lớn hơn tổng số HS_x000a_- Số DT không lớn hơn số DT của môn Tiếng Việt._x000a_Hãy nhập lại!" sqref="F108:F123">
      <formula1>MIN(D17,F$12)</formula1>
    </dataValidation>
    <dataValidation type="whole" operator="lessThanOrEqual" allowBlank="1" showInputMessage="1" showErrorMessage="1" errorTitle="Nhập sai dữ liệu!" error="Hãy kiểm tra: _x000a_- Số HS phải là số nguyên dương._x000a_- Số DT không lớn hơn tổng số HS_x000a_- Số DT không lớn hơn số DT của môn Tiếng Việt._x000a_Hãy nhập lại!" sqref="L57:L59">
      <formula1>MIN(D17,F$12)</formula1>
    </dataValidation>
    <dataValidation type="whole" operator="lessThanOrEqual" allowBlank="1" showInputMessage="1" showErrorMessage="1" errorTitle="Nhập sai dữ liệu!" error="Hãy kiểm tra: _x000a_- Số HS phải là số nguyên dương._x000a_- Số DT không lớn hơn tổng số HS_x000a_- Số DT không lớn hơn số DT của môn Tiếng Việt._x000a_Hãy nhập lại!" sqref="L53:L55">
      <formula1>MIN(D17,F$12)</formula1>
    </dataValidation>
    <dataValidation type="whole" operator="lessThanOrEqual" allowBlank="1" showInputMessage="1" showErrorMessage="1" errorTitle="Nhập sai dữ liệu!" error="Hãy kiểm tra: _x000a_- Số HS phải là số nguyên dương._x000a_- Số DT không lớn hơn tổng số HS_x000a_- Số DT không lớn hơn số DT của môn Tiếng Việt._x000a_Hãy nhập lại!" sqref="R41:R43">
      <formula1>MIN(D17,F$12)</formula1>
    </dataValidation>
    <dataValidation type="whole" operator="lessThanOrEqual" allowBlank="1" showInputMessage="1" showErrorMessage="1" errorTitle="Nhập sai dữ liệu!" error="Hãy kiểm tra: _x000a_- Số HS phải là số nguyên dương._x000a_- Số DT không lớn hơn tổng số HS_x000a_- Số DT không lớn hơn số DT của môn Tiếng Việt._x000a_Hãy nhập lại!" sqref="L37:L39">
      <formula1>MIN(D17,F$12)</formula1>
    </dataValidation>
    <dataValidation type="whole" operator="lessThanOrEqual" allowBlank="1" showInputMessage="1" showErrorMessage="1" errorTitle="Nhập sai dữ liệu!" error="Hãy kiểm tra: _x000a_- Số HS phải là số nguyên dương._x000a_- Số DT không lớn hơn tổng số HS_x000a_- Số DT không lớn hơn số DT của môn Tiếng Việt._x000a_Hãy nhập lại!" sqref="L25:L27">
      <formula1>MIN(D17,F$12)</formula1>
    </dataValidation>
    <dataValidation type="whole" operator="lessThanOrEqual" allowBlank="1" showInputMessage="1" showErrorMessage="1" errorTitle="Nhập sai dữ liệu!" error="Hãy kiểm tra: _x000a_- Số HS phải là số nguyên dương._x000a_- Số DT không lớn hơn tổng số HS_x000a_- Số DT không lớn hơn số DT của môn Tiếng Việt._x000a_Hãy nhập lại!" sqref="L21:L23">
      <formula1>MIN(D17,F$12)</formula1>
    </dataValidation>
    <dataValidation type="whole" operator="lessThanOrEqual" allowBlank="1" showInputMessage="1" showErrorMessage="1" errorTitle="Nhập sai dữ liệu!" error="Hãy kiểm tra: _x000a_- Số HS phải là số nguyên dương._x000a_- Số DT không lớn hơn tổng số HS_x000a_- Số DT không lớn hơn số DT của môn Tiếng Việt._x000a_Hãy nhập lại!" sqref="L17:L19">
      <formula1>MIN(D17,F$12)</formula1>
    </dataValidation>
    <dataValidation type="whole" operator="lessThanOrEqual" allowBlank="1" showInputMessage="1" showErrorMessage="1" errorTitle="Nhập sai dữ liệu!" error="Hãy kiểm tra: _x000a_- Số HS phải là số nguyên dương._x000a_- Số DT không lớn hơn tổng số HS_x000a_- Số DT không lớn hơn số DT của môn Tiếng Việt._x000a_Hãy nhập lại!" sqref="R80:R82">
      <formula1>MIN(D17,F$12)</formula1>
    </dataValidation>
    <dataValidation type="whole" operator="lessThanOrEqual" allowBlank="1" showInputMessage="1" showErrorMessage="1" errorTitle="Nhập sai dữ liệu!" error="Hãy kiểm tra: _x000a_- Số HS phải là số nguyên dương._x000a_- Số DT không lớn hơn tổng số HS_x000a_- Số DT không lớn hơn số DT của môn Tiếng Việt._x000a_Hãy nhập lại!" sqref="L76:L78">
      <formula1>MIN(D17,F$12)</formula1>
    </dataValidation>
    <dataValidation type="whole" operator="lessThanOrEqual" allowBlank="1" showInputMessage="1" showErrorMessage="1" errorTitle="Nhập sai dữ liệu!" error="Hãy kiểm tra: _x000a_- Số HS phải là số nguyên dương._x000a_- Số DT không lớn hơn tổng số HS_x000a_- Số DT không lớn hơn số DT của môn Tiếng Việt._x000a_Hãy nhập lại!" sqref="L67:L69">
      <formula1>MIN(D17,F$12)</formula1>
    </dataValidation>
    <dataValidation type="whole" operator="lessThanOrEqual" allowBlank="1" showInputMessage="1" showErrorMessage="1" errorTitle="Nhập sai dữ liệu!" error="Hãy kiểm tra: _x000a_- Số HS phải là số nguyên dương._x000a_- Số DT không lớn hơn tổng số HS_x000a_- Số DT không lớn hơn số DT của môn Tiếng Việt._x000a_Hãy nhập lại!" sqref="L63:L65">
      <formula1>MIN(D17,F$12)</formula1>
    </dataValidation>
    <dataValidation type="whole" operator="lessThanOrEqual" allowBlank="1" showInputMessage="1" showErrorMessage="1" errorTitle="Nhập sai dữ liệu!" error="Hãy kiểm tra: _x000a_- Số HS phải là số nguyên dương._x000a_- Số DT không lớn hơn tổng số HS_x000a_- Số DT không lớn hơn số DT của môn Tiếng Việt._x000a_Hãy nhập lại!" sqref="L71:L73">
      <formula1>MIN(D17,F$12)</formula1>
    </dataValidation>
    <dataValidation type="whole" operator="lessThanOrEqual" allowBlank="1" showInputMessage="1" showErrorMessage="1" errorTitle="Nhập sai dữ liệu!" error="Hãy kiểm tra: _x000a_- Số HS phải là số nguyên dương._x000a_- Số DT không lớn hơn tổng số HS_x000a_- Số DT không lớn hơn số DT của môn Tiếng Việt._x000a_Hãy nhập lại!" sqref="L92:L102">
      <formula1>MIN(D17,F$12)</formula1>
    </dataValidation>
    <dataValidation type="whole" operator="lessThanOrEqual" allowBlank="1" showInputMessage="1" showErrorMessage="1" errorTitle="Nhập sai dữ liệu!" error="Hãy kiểm tra: _x000a_- Số HS phải là số nguyên dương._x000a_- Số DT không lớn hơn tổng số HS_x000a_- Số DT không lớn hơn số DT của môn Tiếng Việt._x000a_Hãy nhập lại!" sqref="L130:L134">
      <formula1>MIN(D17,F$12)</formula1>
    </dataValidation>
    <dataValidation type="whole" operator="lessThanOrEqual" allowBlank="1" showInputMessage="1" showErrorMessage="1" errorTitle="Nhập sai dữ liệu!" error="Hãy kiểm tra: _x000a_- Số HS phải là số nguyên dương._x000a_- Số DT không lớn hơn tổng số HS_x000a_- Số DT không lớn hơn số DT của môn Tiếng Việt._x000a_Hãy nhập lại!" sqref="L125:L126">
      <formula1>MIN(D17,F$12)</formula1>
    </dataValidation>
    <dataValidation type="whole" operator="lessThanOrEqual" allowBlank="1" showInputMessage="1" showErrorMessage="1" errorTitle="Nhập sai dữ liệu!" error="Hãy kiểm tra: _x000a_- Số HS phải là số nguyên dương._x000a_- Số DT không lớn hơn tổng số HS_x000a_- Số DT không lớn hơn số DT của môn Tiếng Việt._x000a_Hãy nhập lại!" sqref="L108:L123">
      <formula1>MIN(D17,F$12)</formula1>
    </dataValidation>
    <dataValidation type="whole" operator="lessThanOrEqual" allowBlank="1" showInputMessage="1" showErrorMessage="1" errorTitle="Nhập sai dữ liệu!" error="Hãy kiểm tra: _x000a_- Số HS phải là số nguyên dương._x000a_- Số DT không lớn hơn tổng số HS_x000a_- Số DT không lớn hơn số DT của môn Tiếng Việt._x000a_Hãy nhập lại!" sqref="R57:R59">
      <formula1>MIN(D17,F$12)</formula1>
    </dataValidation>
    <dataValidation type="whole" operator="lessThanOrEqual" allowBlank="1" showInputMessage="1" showErrorMessage="1" errorTitle="Nhập sai dữ liệu!" error="Hãy kiểm tra: _x000a_- Số HS phải là số nguyên dương._x000a_- Số DT không lớn hơn tổng số HS_x000a_- Số DT không lớn hơn số DT của môn Tiếng Việt._x000a_Hãy nhập lại!" sqref="R53:R55">
      <formula1>MIN(D17,F$12)</formula1>
    </dataValidation>
    <dataValidation type="whole" operator="lessThanOrEqual" allowBlank="1" showInputMessage="1" showErrorMessage="1" errorTitle="Nhập sai dữ liệu!" error="Hãy kiểm tra: _x000a_- Số HS phải là số nguyên dương._x000a_- Số DT không lớn hơn tổng số HS_x000a_- Số DT không lớn hơn số DT của môn Tiếng Việt._x000a_Hãy nhập lại!" sqref="R108:R123">
      <formula1>MIN(D17,F$12)</formula1>
    </dataValidation>
    <dataValidation type="whole" operator="lessThanOrEqual" allowBlank="1" showInputMessage="1" showErrorMessage="1" errorTitle="Nhập sai dữ liệu!" error="Hãy kiểm tra: _x000a_- Số HS phải là số nguyên dương._x000a_- Số DT không lớn hơn tổng số HS_x000a_- Số DT không lớn hơn số DT của môn Tiếng Việt._x000a_Hãy nhập lại!" sqref="R37:R39">
      <formula1>MIN(D17,F$12)</formula1>
    </dataValidation>
    <dataValidation type="whole" operator="lessThanOrEqual" allowBlank="1" showInputMessage="1" showErrorMessage="1" errorTitle="Nhập sai dữ liệu!" error="Hãy kiểm tra: _x000a_- Số HS phải là số nguyên dương._x000a_- Số DT không lớn hơn tổng số HS_x000a_- Số DT không lớn hơn số DT của môn Tiếng Việt._x000a_Hãy nhập lại!" sqref="R25:R27">
      <formula1>MIN(D17,F$12)</formula1>
    </dataValidation>
    <dataValidation type="whole" operator="lessThanOrEqual" allowBlank="1" showInputMessage="1" showErrorMessage="1" errorTitle="Nhập sai dữ liệu!" error="Hãy kiểm tra: _x000a_- Số HS phải là số nguyên dương._x000a_- Số DT không lớn hơn tổng số HS_x000a_- Số DT không lớn hơn số DT của môn Tiếng Việt._x000a_Hãy nhập lại!" sqref="R21:R23">
      <formula1>MIN(D17,F$12)</formula1>
    </dataValidation>
    <dataValidation type="whole" operator="lessThanOrEqual" allowBlank="1" showInputMessage="1" showErrorMessage="1" errorTitle="Nhập sai dữ liệu!" error="Hãy kiểm tra: _x000a_- Số HS phải là số nguyên dương._x000a_- Số DT không lớn hơn tổng số HS_x000a_- Số DT không lớn hơn số DT của môn Tiếng Việt._x000a_Hãy nhập lại!" sqref="R17:R19">
      <formula1>MIN(D17,F$12)</formula1>
    </dataValidation>
    <dataValidation type="whole" operator="lessThanOrEqual" allowBlank="1" showInputMessage="1" showErrorMessage="1" errorTitle="Nhập sai dữ liệu!" error="Hãy kiểm tra: _x000a_- Số HS phải là số nguyên dương._x000a_- Số DT không lớn hơn tổng số HS_x000a_- Số DT không lớn hơn số DT của môn Tiếng Việt._x000a_Hãy nhập lại!" sqref="R45:R47">
      <formula1>MIN(D17,F$12)</formula1>
    </dataValidation>
    <dataValidation type="whole" operator="lessThanOrEqual" allowBlank="1" showInputMessage="1" showErrorMessage="1" errorTitle="Nhập sai dữ liệu!" error="Hãy kiểm tra: _x000a_- Số HS phải là số nguyên dương._x000a_- Số DT không lớn hơn tổng số HS_x000a_- Số DT không lớn hơn số DT của môn Tiếng Việt._x000a_Hãy nhập lại!" sqref="R76:R78">
      <formula1>MIN(D17,F$12)</formula1>
    </dataValidation>
    <dataValidation type="whole" operator="lessThanOrEqual" allowBlank="1" showInputMessage="1" showErrorMessage="1" errorTitle="Nhập sai dữ liệu!" error="Hãy kiểm tra: _x000a_- Số HS phải là số nguyên dương._x000a_- Số DT không lớn hơn tổng số HS_x000a_- Số DT không lớn hơn số DT của môn Tiếng Việt._x000a_Hãy nhập lại!" sqref="R67:R69">
      <formula1>MIN(D17,F$12)</formula1>
    </dataValidation>
    <dataValidation type="whole" operator="lessThanOrEqual" allowBlank="1" showInputMessage="1" showErrorMessage="1" errorTitle="Nhập sai dữ liệu!" error="Hãy kiểm tra: _x000a_- Số HS phải là số nguyên dương._x000a_- Số DT không lớn hơn tổng số HS_x000a_- Số DT không lớn hơn số DT của môn Tiếng Việt._x000a_Hãy nhập lại!" sqref="R63:R65">
      <formula1>MIN(D17,F$12)</formula1>
    </dataValidation>
    <dataValidation type="whole" operator="lessThanOrEqual" allowBlank="1" showInputMessage="1" showErrorMessage="1" errorTitle="Nhập sai dữ liệu!" error="Hãy kiểm tra: _x000a_- Số HS phải là số nguyên dương._x000a_- Số DT không lớn hơn tổng số HS_x000a_- Số DT không lớn hơn số DT của môn Tiếng Việt._x000a_Hãy nhập lại!" sqref="R71:R73">
      <formula1>MIN(D17,F$12)</formula1>
    </dataValidation>
    <dataValidation type="whole" operator="lessThanOrEqual" allowBlank="1" showInputMessage="1" showErrorMessage="1" errorTitle="Nhập sai dữ liệu!" error="Hãy kiểm tra: _x000a_- Số HS phải là số nguyên dương._x000a_- Số DT không lớn hơn tổng số HS_x000a_- Số DT không lớn hơn số DT của môn Tiếng Việt._x000a_Hãy nhập lại!" sqref="R92:R102">
      <formula1>MIN(D17,F$12)</formula1>
    </dataValidation>
    <dataValidation type="whole" operator="lessThanOrEqual" allowBlank="1" showInputMessage="1" showErrorMessage="1" errorTitle="Nhập sai dữ liệu!" error="Hãy kiểm tra: _x000a_- Số HS phải là số nguyên dương._x000a_- Số DT không lớn hơn tổng số HS_x000a_- Số DT không lớn hơn số DT của môn Tiếng Việt._x000a_Hãy nhập lại!" sqref="R130:R134">
      <formula1>MIN(D17,F$12)</formula1>
    </dataValidation>
    <dataValidation type="whole" operator="lessThanOrEqual" allowBlank="1" showInputMessage="1" showErrorMessage="1" errorTitle="Nhập sai dữ liệu!" error="Hãy kiểm tra: _x000a_- Số HS phải là số nguyên dương._x000a_- Số DT không lớn hơn tổng số HS_x000a_- Số DT không lớn hơn số DT của môn Tiếng Việt._x000a_Hãy nhập lại!" sqref="R125:R126">
      <formula1>MIN(D17,F$12)</formula1>
    </dataValidation>
    <dataValidation type="whole" operator="lessThanOrEqual" allowBlank="1" showInputMessage="1" showErrorMessage="1" errorTitle="Nhập sai dữ liệu!" error="Hãy kiểm tra: _x000a_- Số HS phải là số nguyên dương._x000a_- Số DT không lớn hơn tổng số HS_x000a_- Số DT không lớn hơn số DT của môn Tiếng Việt._x000a_Hãy nhập lại!" sqref="F41:F43">
      <formula1>MIN(D17,F$12)</formula1>
    </dataValidation>
    <dataValidation type="whole" operator="lessThanOrEqual" allowBlank="1" showInputMessage="1" showErrorMessage="1" errorTitle="Nhập sai dữ liệu!" error="Hãy kiểm tra: _x000a_- Số HS phải là số nguyên dương._x000a_- Số DT không lớn hơn tổng số HS_x000a_- Số DT không lớn hơn số DT của môn Tiếng Việt._x000a_Hãy nhập lại!" sqref="F49:F51">
      <formula1>MIN(D17,F$12)</formula1>
    </dataValidation>
    <dataValidation type="whole" operator="lessThanOrEqual" allowBlank="1" showInputMessage="1" showErrorMessage="1" errorTitle="Nhập sai dữ liệu!" error="Hãy kiểm tra: _x000a_- Số HS phải là số nguyên dương._x000a_- Số DT không lớn hơn tổng số HS_x000a_- Số DT không lớn hơn số DT của môn Tiếng Việt._x000a_Hãy nhập lại!" sqref="F45:F47">
      <formula1>MIN(D17,F$12)</formula1>
    </dataValidation>
    <dataValidation type="whole" operator="lessThanOrEqual" allowBlank="1" showInputMessage="1" showErrorMessage="1" errorTitle="Nhập sai dữ liệu!" error="Hãy kiểm tra: _x000a_- Số HS phải là số nguyên dương._x000a_- Số DT không lớn hơn tổng số HS_x000a_- Số DT không lớn hơn số DT của môn Tiếng Việt._x000a_Hãy nhập lại!" sqref="L49:L51">
      <formula1>MIN(D17,F$12)</formula1>
    </dataValidation>
    <dataValidation type="whole" operator="lessThanOrEqual" allowBlank="1" showInputMessage="1" showErrorMessage="1" errorTitle="Nhập sai dữ liệu!" error="Hãy kiểm tra: _x000a_- Số HS phải là số nguyên dương._x000a_- Số DT không lớn hơn tổng số HS_x000a_- Số DT không lớn hơn số DT của môn Tiếng Việt._x000a_Hãy nhập lại!" sqref="L45:L47">
      <formula1>MIN(D17,F$12)</formula1>
    </dataValidation>
    <dataValidation type="whole" operator="lessThanOrEqual" allowBlank="1" showInputMessage="1" showErrorMessage="1" errorTitle="Nhập sai dữ liệu!" error="Hãy kiểm tra: _x000a_- Số HS phải là số nguyên dương._x000a_- Số DT không lớn hơn tổng số HS_x000a_- Số DT không lớn hơn số DT của môn Tiếng Việt._x000a_Hãy nhập lại!" sqref="R49:R51">
      <formula1>MIN(D17,F$12)</formula1>
    </dataValidation>
    <dataValidation type="whole" operator="lessThanOrEqual" allowBlank="1" showInputMessage="1" showErrorMessage="1" errorTitle="Nhập sai dữ liệu!" error="Hãy kiểm tra: _x000a_- Số HS phải là số nguyên dương._x000a_- Số DT không lớn hơn tổng số HS_x000a_- Số DT không lớn hơn số DT của môn Tiếng Việt._x000a_Hãy nhập lại!" sqref="F80:F82">
      <formula1>MIN(D17,F$12)</formula1>
    </dataValidation>
    <dataValidation type="whole" operator="lessThanOrEqual" allowBlank="1" showInputMessage="1" showErrorMessage="1" errorTitle="Nhập sai dữ liệu!" error="Hãy kiểm tra: _x000a_- Số HS phải là số nguyên dương._x000a_- Số DT không lớn hơn tổng số HS_x000a_- Số DT không lớn hơn số DT của môn Tiếng Việt._x000a_Hãy nhập lại!" sqref="F84:F90">
      <formula1>MIN(D17,F$12)</formula1>
    </dataValidation>
    <dataValidation type="whole" operator="lessThanOrEqual" allowBlank="1" showInputMessage="1" showErrorMessage="1" errorTitle="Nhập sai dữ liệu!" error="Hãy kiểm tra: _x000a_- Số HS phải là số nguyên dương._x000a_- Số DT không lớn hơn tổng số HS_x000a_- Số DT không lớn hơn số DT của môn Tiếng Việt._x000a_Hãy nhập lại!" sqref="L84:L90">
      <formula1>MIN(D17,F$12)</formula1>
    </dataValidation>
    <dataValidation type="whole" operator="lessThanOrEqual" allowBlank="1" showInputMessage="1" showErrorMessage="1" errorTitle="Nhập sai dữ liệu!" error="Hãy kiểm tra: _x000a_- Số HS phải là số nguyên dương._x000a_- Số DT không lớn hơn tổng số HS_x000a_- Số DT không lớn hơn số DT của môn Tiếng Việt._x000a_Hãy nhập lại!" sqref="R84:R90">
      <formula1>MIN(D17,F$12)</formula1>
    </dataValidation>
    <dataValidation type="whole" operator="lessThanOrEqual" allowBlank="1" showInputMessage="1" showErrorMessage="1" errorTitle="Nhập sai dữ liệu!" error="Hãy kiểm tra: _x000a_- Số HS phải là số nguyên dương._x000a_- Số nữ DT không lớn hơn số HS nữ hoặc số HSDT._x000a_Hãy nhập lại!" sqref="G130:G134">
      <formula1>MIN(E17:F17)</formula1>
    </dataValidation>
    <dataValidation type="whole" operator="lessThanOrEqual" allowBlank="1" showInputMessage="1" showErrorMessage="1" errorTitle="Nhập sai dữ liệu!" error="Hãy kiểm tra: _x000a_- Số HS phải là số nguyên dương._x000a_- Số nữ DT không lớn hơn số HS nữ hoặc số HSDT._x000a_Hãy nhập lại!" sqref="G21:G23">
      <formula1>MIN(E17:F17)</formula1>
    </dataValidation>
    <dataValidation type="whole" operator="lessThanOrEqual" allowBlank="1" showInputMessage="1" showErrorMessage="1" errorTitle="Nhập sai dữ liệu!" error="Hãy kiểm tra: _x000a_- Số HS phải là số nguyên dương._x000a_- Số nữ DT không lớn hơn số HS nữ hoặc số HSDT._x000a_Hãy nhập lại!" sqref="G25:G27">
      <formula1>MIN(E17:F17)</formula1>
    </dataValidation>
    <dataValidation type="whole" operator="lessThanOrEqual" allowBlank="1" showInputMessage="1" showErrorMessage="1" errorTitle="Nhập sai dữ liệu!" error="Hãy kiểm tra: _x000a_- Số HS phải là số nguyên dương._x000a_- Số nữ DT không lớn hơn số HS nữ hoặc số HSDT._x000a_Hãy nhập lại!" sqref="G37:G39">
      <formula1>MIN(E17:F17)</formula1>
    </dataValidation>
    <dataValidation type="whole" operator="lessThanOrEqual" allowBlank="1" showInputMessage="1" showErrorMessage="1" errorTitle="Nhập sai dữ liệu!" error="Hãy kiểm tra: _x000a_- Số HS phải là số nguyên dương._x000a_- Số nữ DT không lớn hơn số HS nữ hoặc số HSDT._x000a_Hãy nhập lại!" sqref="M41:M43">
      <formula1>MIN(E17:F17)</formula1>
    </dataValidation>
    <dataValidation type="whole" operator="lessThanOrEqual" allowBlank="1" showInputMessage="1" showErrorMessage="1" errorTitle="Nhập sai dữ liệu!" error="Hãy kiểm tra: _x000a_- Số HS phải là số nguyên dương._x000a_- Số nữ DT không lớn hơn số HS nữ hoặc số HSDT._x000a_Hãy nhập lại!" sqref="G53:G55">
      <formula1>MIN(E17:F17)</formula1>
    </dataValidation>
    <dataValidation type="whole" operator="lessThanOrEqual" allowBlank="1" showInputMessage="1" showErrorMessage="1" errorTitle="Nhập sai dữ liệu!" error="Hãy kiểm tra: _x000a_- Số HS phải là số nguyên dương._x000a_- Số nữ DT không lớn hơn số HS nữ hoặc số HSDT._x000a_Hãy nhập lại!" sqref="G57:G59">
      <formula1>MIN(E17:F17)</formula1>
    </dataValidation>
    <dataValidation type="whole" operator="lessThanOrEqual" allowBlank="1" showInputMessage="1" showErrorMessage="1" errorTitle="Nhập sai dữ liệu!" error="Hãy kiểm tra: _x000a_- Số HS phải là số nguyên dương._x000a_- Số nữ DT không lớn hơn số HS nữ hoặc số HSDT._x000a_Hãy nhập lại!" sqref="G128">
      <formula1>MIN(E17:F17)</formula1>
    </dataValidation>
    <dataValidation type="whole" operator="lessThanOrEqual" allowBlank="1" showInputMessage="1" showErrorMessage="1" errorTitle="Nhập sai dữ liệu!" error="Hãy kiểm tra: _x000a_- Số HS phải là số nguyên dương._x000a_- Số nữ DT không lớn hơn số HS nữ hoặc số HSDT._x000a_Hãy nhập lại!" sqref="G125:G126">
      <formula1>MIN(E17:F17)</formula1>
    </dataValidation>
    <dataValidation type="whole" operator="lessThanOrEqual" allowBlank="1" showInputMessage="1" showErrorMessage="1" errorTitle="Nhập sai dữ liệu!" error="Hãy kiểm tra: _x000a_- Số HS phải là số nguyên dương._x000a_- Số nữ DT không lớn hơn số HS nữ hoặc số HSDT._x000a_Hãy nhập lại!" sqref="G71:G73">
      <formula1>MIN(E17:F17)</formula1>
    </dataValidation>
    <dataValidation type="whole" operator="lessThanOrEqual" allowBlank="1" showInputMessage="1" showErrorMessage="1" errorTitle="Nhập sai dữ liệu!" error="Hãy kiểm tra: _x000a_- Số HS phải là số nguyên dương._x000a_- Số nữ DT không lớn hơn số HS nữ hoặc số HSDT._x000a_Hãy nhập lại!" sqref="G63:G65">
      <formula1>MIN(E17:F17)</formula1>
    </dataValidation>
    <dataValidation type="whole" operator="lessThanOrEqual" allowBlank="1" showInputMessage="1" showErrorMessage="1" errorTitle="Nhập sai dữ liệu!" error="Hãy kiểm tra: _x000a_- Số HS phải là số nguyên dương._x000a_- Số nữ DT không lớn hơn số HS nữ hoặc số HSDT._x000a_Hãy nhập lại!" sqref="G67:G69">
      <formula1>MIN(E17:F17)</formula1>
    </dataValidation>
    <dataValidation type="whole" operator="lessThanOrEqual" allowBlank="1" showInputMessage="1" showErrorMessage="1" errorTitle="Nhập sai dữ liệu!" error="Hãy kiểm tra: _x000a_- Số HS phải là số nguyên dương._x000a_- Số nữ DT không lớn hơn số HS nữ hoặc số HSDT._x000a_Hãy nhập lại!" sqref="G76:G78">
      <formula1>MIN(E17:F17)</formula1>
    </dataValidation>
    <dataValidation type="whole" operator="lessThanOrEqual" allowBlank="1" showInputMessage="1" showErrorMessage="1" errorTitle="Nhập sai dữ liệu!" error="Hãy kiểm tra: _x000a_- Số HS phải là số nguyên dương._x000a_- Số nữ DT không lớn hơn số HS nữ hoặc số HSDT._x000a_Hãy nhập lại!" sqref="M80:M82">
      <formula1>MIN(E17:F17)</formula1>
    </dataValidation>
    <dataValidation type="whole" operator="lessThanOrEqual" allowBlank="1" showInputMessage="1" showErrorMessage="1" errorTitle="Nhập sai dữ liệu!" error="Hãy kiểm tra: _x000a_- Số HS phải là số nguyên dương._x000a_- Số nữ DT không lớn hơn số HS nữ hoặc số HSDT._x000a_Hãy nhập lại!" sqref="G17:G19">
      <formula1>MIN(E17:F17)</formula1>
    </dataValidation>
    <dataValidation type="whole" operator="lessThanOrEqual" allowBlank="1" showInputMessage="1" showErrorMessage="1" errorTitle="Nhập sai dữ liệu!" error="Hãy kiểm tra: _x000a_- Số HS phải là số nguyên dương._x000a_- Số nữ DT không lớn hơn số HS nữ hoặc số HSDT._x000a_Hãy nhập lại!" sqref="G92:G102">
      <formula1>MIN(E17:F17)</formula1>
    </dataValidation>
    <dataValidation type="whole" operator="lessThanOrEqual" allowBlank="1" showInputMessage="1" showErrorMessage="1" errorTitle="Nhập sai dữ liệu!" error="Hãy kiểm tra: _x000a_- Số HS phải là số nguyên dương._x000a_- Số nữ DT không lớn hơn số HS nữ hoặc số HSDT._x000a_Hãy nhập lại!" sqref="G108:G123">
      <formula1>MIN(E17:F17)</formula1>
    </dataValidation>
    <dataValidation type="whole" operator="lessThanOrEqual" allowBlank="1" showInputMessage="1" showErrorMessage="1" errorTitle="Nhập sai dữ liệu!" error="Hãy kiểm tra: _x000a_- Số HS phải là số nguyên dương._x000a_- Số nữ DT không lớn hơn số HS nữ hoặc số HSDT._x000a_Hãy nhập lại!" sqref="M130:M134">
      <formula1>MIN(E17:F17)</formula1>
    </dataValidation>
    <dataValidation type="whole" operator="lessThanOrEqual" allowBlank="1" showInputMessage="1" showErrorMessage="1" errorTitle="Nhập sai dữ liệu!" error="Hãy kiểm tra: _x000a_- Số HS phải là số nguyên dương._x000a_- Số nữ DT không lớn hơn số HS nữ hoặc số HSDT._x000a_Hãy nhập lại!" sqref="M21:M23">
      <formula1>MIN(E17:F17)</formula1>
    </dataValidation>
    <dataValidation type="whole" operator="lessThanOrEqual" allowBlank="1" showInputMessage="1" showErrorMessage="1" errorTitle="Nhập sai dữ liệu!" error="Hãy kiểm tra: _x000a_- Số HS phải là số nguyên dương._x000a_- Số nữ DT không lớn hơn số HS nữ hoặc số HSDT._x000a_Hãy nhập lại!" sqref="M25:M27">
      <formula1>MIN(E17:F17)</formula1>
    </dataValidation>
    <dataValidation type="whole" operator="lessThanOrEqual" allowBlank="1" showInputMessage="1" showErrorMessage="1" errorTitle="Nhập sai dữ liệu!" error="Hãy kiểm tra: _x000a_- Số HS phải là số nguyên dương._x000a_- Số nữ DT không lớn hơn số HS nữ hoặc số HSDT._x000a_Hãy nhập lại!" sqref="M37:M39">
      <formula1>MIN(E17:F17)</formula1>
    </dataValidation>
    <dataValidation type="whole" operator="lessThanOrEqual" allowBlank="1" showInputMessage="1" showErrorMessage="1" errorTitle="Nhập sai dữ liệu!" error="Hãy kiểm tra: _x000a_- Số HS phải là số nguyên dương._x000a_- Số nữ DT không lớn hơn số HS nữ hoặc số HSDT._x000a_Hãy nhập lại!" sqref="S41:S43">
      <formula1>MIN(E17:F17)</formula1>
    </dataValidation>
    <dataValidation type="whole" operator="lessThanOrEqual" allowBlank="1" showInputMessage="1" showErrorMessage="1" errorTitle="Nhập sai dữ liệu!" error="Hãy kiểm tra: _x000a_- Số HS phải là số nguyên dương._x000a_- Số nữ DT không lớn hơn số HS nữ hoặc số HSDT._x000a_Hãy nhập lại!" sqref="M53:M55">
      <formula1>MIN(E17:F17)</formula1>
    </dataValidation>
    <dataValidation type="whole" operator="lessThanOrEqual" allowBlank="1" showInputMessage="1" showErrorMessage="1" errorTitle="Nhập sai dữ liệu!" error="Hãy kiểm tra: _x000a_- Số HS phải là số nguyên dương._x000a_- Số nữ DT không lớn hơn số HS nữ hoặc số HSDT._x000a_Hãy nhập lại!" sqref="M57:M59">
      <formula1>MIN(E17:F17)</formula1>
    </dataValidation>
    <dataValidation type="whole" operator="lessThanOrEqual" allowBlank="1" showInputMessage="1" showErrorMessage="1" errorTitle="Nhập sai dữ liệu!" error="Hãy kiểm tra: _x000a_- Số HS phải là số nguyên dương._x000a_- Số nữ DT không lớn hơn số HS nữ hoặc số HSDT._x000a_Hãy nhập lại!" sqref="M128">
      <formula1>MIN(E17:F17)</formula1>
    </dataValidation>
    <dataValidation type="whole" operator="lessThanOrEqual" allowBlank="1" showInputMessage="1" showErrorMessage="1" errorTitle="Nhập sai dữ liệu!" error="Hãy kiểm tra: _x000a_- Số HS phải là số nguyên dương._x000a_- Số nữ DT không lớn hơn số HS nữ hoặc số HSDT._x000a_Hãy nhập lại!" sqref="M125:M126">
      <formula1>MIN(E17:F17)</formula1>
    </dataValidation>
    <dataValidation type="whole" operator="lessThanOrEqual" allowBlank="1" showInputMessage="1" showErrorMessage="1" errorTitle="Nhập sai dữ liệu!" error="Hãy kiểm tra: _x000a_- Số HS phải là số nguyên dương._x000a_- Số nữ DT không lớn hơn số HS nữ hoặc số HSDT._x000a_Hãy nhập lại!" sqref="M71:M73">
      <formula1>MIN(E17:F17)</formula1>
    </dataValidation>
    <dataValidation type="whole" operator="lessThanOrEqual" allowBlank="1" showInputMessage="1" showErrorMessage="1" errorTitle="Nhập sai dữ liệu!" error="Hãy kiểm tra: _x000a_- Số HS phải là số nguyên dương._x000a_- Số nữ DT không lớn hơn số HS nữ hoặc số HSDT._x000a_Hãy nhập lại!" sqref="M63:M65">
      <formula1>MIN(E17:F17)</formula1>
    </dataValidation>
    <dataValidation type="whole" operator="lessThanOrEqual" allowBlank="1" showInputMessage="1" showErrorMessage="1" errorTitle="Nhập sai dữ liệu!" error="Hãy kiểm tra: _x000a_- Số HS phải là số nguyên dương._x000a_- Số nữ DT không lớn hơn số HS nữ hoặc số HSDT._x000a_Hãy nhập lại!" sqref="M67:M69">
      <formula1>MIN(E17:F17)</formula1>
    </dataValidation>
    <dataValidation type="whole" operator="lessThanOrEqual" allowBlank="1" showInputMessage="1" showErrorMessage="1" errorTitle="Nhập sai dữ liệu!" error="Hãy kiểm tra: _x000a_- Số HS phải là số nguyên dương._x000a_- Số nữ DT không lớn hơn số HS nữ hoặc số HSDT._x000a_Hãy nhập lại!" sqref="M76:M78">
      <formula1>MIN(E17:F17)</formula1>
    </dataValidation>
    <dataValidation type="whole" operator="lessThanOrEqual" allowBlank="1" showInputMessage="1" showErrorMessage="1" errorTitle="Nhập sai dữ liệu!" error="Hãy kiểm tra: _x000a_- Số HS phải là số nguyên dương._x000a_- Số nữ DT không lớn hơn số HS nữ hoặc số HSDT._x000a_Hãy nhập lại!" sqref="S80:S82">
      <formula1>MIN(E17:F17)</formula1>
    </dataValidation>
    <dataValidation type="whole" operator="lessThanOrEqual" allowBlank="1" showInputMessage="1" showErrorMessage="1" errorTitle="Nhập sai dữ liệu!" error="Hãy kiểm tra: _x000a_- Số HS phải là số nguyên dương._x000a_- Số nữ DT không lớn hơn số HS nữ hoặc số HSDT._x000a_Hãy nhập lại!" sqref="M17:M19">
      <formula1>MIN(E17:F17)</formula1>
    </dataValidation>
    <dataValidation type="whole" operator="lessThanOrEqual" allowBlank="1" showInputMessage="1" showErrorMessage="1" errorTitle="Nhập sai dữ liệu!" error="Hãy kiểm tra: _x000a_- Số HS phải là số nguyên dương._x000a_- Số nữ DT không lớn hơn số HS nữ hoặc số HSDT._x000a_Hãy nhập lại!" sqref="M92:M102">
      <formula1>MIN(E17:F17)</formula1>
    </dataValidation>
    <dataValidation type="whole" operator="lessThanOrEqual" allowBlank="1" showInputMessage="1" showErrorMessage="1" errorTitle="Nhập sai dữ liệu!" error="Hãy kiểm tra: _x000a_- Số HS phải là số nguyên dương._x000a_- Số nữ DT không lớn hơn số HS nữ hoặc số HSDT._x000a_Hãy nhập lại!" sqref="M108:M123">
      <formula1>MIN(E17:F17)</formula1>
    </dataValidation>
    <dataValidation type="whole" operator="lessThanOrEqual" allowBlank="1" showInputMessage="1" showErrorMessage="1" errorTitle="Nhập sai dữ liệu!" error="Hãy kiểm tra: _x000a_- Số HS phải là số nguyên dương._x000a_- Số nữ DT không lớn hơn số HS nữ hoặc số HSDT._x000a_Hãy nhập lại!" sqref="S130:S134">
      <formula1>MIN(E17:F17)</formula1>
    </dataValidation>
    <dataValidation type="whole" operator="lessThanOrEqual" allowBlank="1" showInputMessage="1" showErrorMessage="1" errorTitle="Nhập sai dữ liệu!" error="Hãy kiểm tra: _x000a_- Số HS phải là số nguyên dương._x000a_- Số nữ DT không lớn hơn số HS nữ hoặc số HSDT._x000a_Hãy nhập lại!" sqref="S21:S23">
      <formula1>MIN(E17:F17)</formula1>
    </dataValidation>
    <dataValidation type="whole" operator="lessThanOrEqual" allowBlank="1" showInputMessage="1" showErrorMessage="1" errorTitle="Nhập sai dữ liệu!" error="Hãy kiểm tra: _x000a_- Số HS phải là số nguyên dương._x000a_- Số nữ DT không lớn hơn số HS nữ hoặc số HSDT._x000a_Hãy nhập lại!" sqref="S25:S27">
      <formula1>MIN(E17:F17)</formula1>
    </dataValidation>
    <dataValidation type="whole" operator="lessThanOrEqual" allowBlank="1" showInputMessage="1" showErrorMessage="1" errorTitle="Nhập sai dữ liệu!" error="Hãy kiểm tra: _x000a_- Số HS phải là số nguyên dương._x000a_- Số nữ DT không lớn hơn số HS nữ hoặc số HSDT._x000a_Hãy nhập lại!" sqref="S37:S39">
      <formula1>MIN(E17:F17)</formula1>
    </dataValidation>
    <dataValidation type="whole" operator="lessThanOrEqual" allowBlank="1" showInputMessage="1" showErrorMessage="1" errorTitle="Nhập sai dữ liệu!" error="Hãy kiểm tra: _x000a_- Số HS phải là số nguyên dương._x000a_- Số nữ DT không lớn hơn số HS nữ hoặc số HSDT._x000a_Hãy nhập lại!" sqref="S108:S123">
      <formula1>MIN(E17:F17)</formula1>
    </dataValidation>
    <dataValidation type="whole" operator="lessThanOrEqual" allowBlank="1" showInputMessage="1" showErrorMessage="1" errorTitle="Nhập sai dữ liệu!" error="Hãy kiểm tra: _x000a_- Số HS phải là số nguyên dương._x000a_- Số nữ DT không lớn hơn số HS nữ hoặc số HSDT._x000a_Hãy nhập lại!" sqref="S53:S55">
      <formula1>MIN(E17:F17)</formula1>
    </dataValidation>
    <dataValidation type="whole" operator="lessThanOrEqual" allowBlank="1" showInputMessage="1" showErrorMessage="1" errorTitle="Nhập sai dữ liệu!" error="Hãy kiểm tra: _x000a_- Số HS phải là số nguyên dương._x000a_- Số nữ DT không lớn hơn số HS nữ hoặc số HSDT._x000a_Hãy nhập lại!" sqref="S57:S59">
      <formula1>MIN(E17:F17)</formula1>
    </dataValidation>
    <dataValidation type="whole" operator="lessThanOrEqual" allowBlank="1" showInputMessage="1" showErrorMessage="1" errorTitle="Nhập sai dữ liệu!" error="Hãy kiểm tra: _x000a_- Số HS phải là số nguyên dương._x000a_- Số nữ DT không lớn hơn số HS nữ hoặc số HSDT._x000a_Hãy nhập lại!" sqref="S128">
      <formula1>MIN(E17:F17)</formula1>
    </dataValidation>
    <dataValidation type="whole" operator="lessThanOrEqual" allowBlank="1" showInputMessage="1" showErrorMessage="1" errorTitle="Nhập sai dữ liệu!" error="Hãy kiểm tra: _x000a_- Số HS phải là số nguyên dương._x000a_- Số nữ DT không lớn hơn số HS nữ hoặc số HSDT._x000a_Hãy nhập lại!" sqref="S125:S126">
      <formula1>MIN(E17:F17)</formula1>
    </dataValidation>
    <dataValidation type="whole" operator="lessThanOrEqual" allowBlank="1" showInputMessage="1" showErrorMessage="1" errorTitle="Nhập sai dữ liệu!" error="Hãy kiểm tra: _x000a_- Số HS phải là số nguyên dương._x000a_- Số nữ DT không lớn hơn số HS nữ hoặc số HSDT._x000a_Hãy nhập lại!" sqref="S71:S73">
      <formula1>MIN(E17:F17)</formula1>
    </dataValidation>
    <dataValidation type="whole" operator="lessThanOrEqual" allowBlank="1" showInputMessage="1" showErrorMessage="1" errorTitle="Nhập sai dữ liệu!" error="Hãy kiểm tra: _x000a_- Số HS phải là số nguyên dương._x000a_- Số nữ DT không lớn hơn số HS nữ hoặc số HSDT._x000a_Hãy nhập lại!" sqref="S63:S65">
      <formula1>MIN(E17:F17)</formula1>
    </dataValidation>
    <dataValidation type="whole" operator="lessThanOrEqual" allowBlank="1" showInputMessage="1" showErrorMessage="1" errorTitle="Nhập sai dữ liệu!" error="Hãy kiểm tra: _x000a_- Số HS phải là số nguyên dương._x000a_- Số nữ DT không lớn hơn số HS nữ hoặc số HSDT._x000a_Hãy nhập lại!" sqref="S67:S69">
      <formula1>MIN(E17:F17)</formula1>
    </dataValidation>
    <dataValidation type="whole" operator="lessThanOrEqual" allowBlank="1" showInputMessage="1" showErrorMessage="1" errorTitle="Nhập sai dữ liệu!" error="Hãy kiểm tra: _x000a_- Số HS phải là số nguyên dương._x000a_- Số nữ DT không lớn hơn số HS nữ hoặc số HSDT._x000a_Hãy nhập lại!" sqref="S76:S78">
      <formula1>MIN(E17:F17)</formula1>
    </dataValidation>
    <dataValidation type="whole" operator="lessThanOrEqual" allowBlank="1" showInputMessage="1" showErrorMessage="1" errorTitle="Nhập sai dữ liệu!" error="Hãy kiểm tra: _x000a_- Số HS phải là số nguyên dương._x000a_- Số nữ DT không lớn hơn số HS nữ hoặc số HSDT._x000a_Hãy nhập lại!" sqref="S49:S51">
      <formula1>MIN(E17:F17)</formula1>
    </dataValidation>
    <dataValidation type="whole" operator="lessThanOrEqual" allowBlank="1" showInputMessage="1" showErrorMessage="1" errorTitle="Nhập sai dữ liệu!" error="Hãy kiểm tra: _x000a_- Số HS phải là số nguyên dương._x000a_- Số nữ DT không lớn hơn số HS nữ hoặc số HSDT._x000a_Hãy nhập lại!" sqref="S17:S19">
      <formula1>MIN(E17:F17)</formula1>
    </dataValidation>
    <dataValidation type="whole" operator="lessThanOrEqual" allowBlank="1" showInputMessage="1" showErrorMessage="1" errorTitle="Nhập sai dữ liệu!" error="Hãy kiểm tra: _x000a_- Số HS phải là số nguyên dương._x000a_- Số nữ DT không lớn hơn số HS nữ hoặc số HSDT._x000a_Hãy nhập lại!" sqref="S92:S102">
      <formula1>MIN(E17:F17)</formula1>
    </dataValidation>
    <dataValidation type="whole" operator="lessThanOrEqual" allowBlank="1" showInputMessage="1" showErrorMessage="1" errorTitle="Nhập sai dữ liệu!" error="Hãy kiểm tra: _x000a_- Số HS phải là số nguyên dương._x000a_- Số nữ DT không lớn hơn số HS nữ hoặc số HSDT._x000a_Hãy nhập lại!" sqref="G41:G43">
      <formula1>MIN(E17:F17)</formula1>
    </dataValidation>
    <dataValidation type="whole" operator="lessThanOrEqual" allowBlank="1" showInputMessage="1" showErrorMessage="1" errorTitle="Nhập sai dữ liệu!" error="Hãy kiểm tra: _x000a_- Số HS phải là số nguyên dương._x000a_- Số nữ DT không lớn hơn số HS nữ hoặc số HSDT._x000a_Hãy nhập lại!" sqref="G45:G47">
      <formula1>MIN(E17:F17)</formula1>
    </dataValidation>
    <dataValidation type="whole" operator="lessThanOrEqual" allowBlank="1" showInputMessage="1" showErrorMessage="1" errorTitle="Nhập sai dữ liệu!" error="Hãy kiểm tra: _x000a_- Số HS phải là số nguyên dương._x000a_- Số nữ DT không lớn hơn số HS nữ hoặc số HSDT._x000a_Hãy nhập lại!" sqref="G49:G51">
      <formula1>MIN(E17:F17)</formula1>
    </dataValidation>
    <dataValidation type="whole" operator="lessThanOrEqual" allowBlank="1" showInputMessage="1" showErrorMessage="1" errorTitle="Nhập sai dữ liệu!" error="Hãy kiểm tra: _x000a_- Số HS phải là số nguyên dương._x000a_- Số nữ DT không lớn hơn số HS nữ hoặc số HSDT._x000a_Hãy nhập lại!" sqref="M45:M47">
      <formula1>MIN(E17:F17)</formula1>
    </dataValidation>
    <dataValidation type="whole" operator="lessThanOrEqual" allowBlank="1" showInputMessage="1" showErrorMessage="1" errorTitle="Nhập sai dữ liệu!" error="Hãy kiểm tra: _x000a_- Số HS phải là số nguyên dương._x000a_- Số nữ DT không lớn hơn số HS nữ hoặc số HSDT._x000a_Hãy nhập lại!" sqref="M49:M51">
      <formula1>MIN(E17:F17)</formula1>
    </dataValidation>
    <dataValidation type="whole" operator="lessThanOrEqual" allowBlank="1" showInputMessage="1" showErrorMessage="1" errorTitle="Nhập sai dữ liệu!" error="Hãy kiểm tra: _x000a_- Số HS phải là số nguyên dương._x000a_- Số nữ DT không lớn hơn số HS nữ hoặc số HSDT._x000a_Hãy nhập lại!" sqref="S45:S47">
      <formula1>MIN(E17:F17)</formula1>
    </dataValidation>
    <dataValidation type="whole" operator="lessThanOrEqual" allowBlank="1" showInputMessage="1" showErrorMessage="1" errorTitle="Nhập sai dữ liệu!" error="Hãy kiểm tra: _x000a_- Số HS phải là số nguyên dương._x000a_- Số nữ DT không lớn hơn số HS nữ hoặc số HSDT._x000a_Hãy nhập lại!" sqref="G80:G82">
      <formula1>MIN(E17:F17)</formula1>
    </dataValidation>
    <dataValidation type="whole" operator="lessThanOrEqual" allowBlank="1" showInputMessage="1" showErrorMessage="1" errorTitle="Nhập sai dữ liệu!" error="Hãy kiểm tra: _x000a_- Số HS phải là số nguyên dương._x000a_- Số nữ DT không lớn hơn số HS nữ hoặc số HSDT._x000a_Hãy nhập lại!" sqref="G84:G90">
      <formula1>MIN(E17:F17)</formula1>
    </dataValidation>
    <dataValidation type="whole" operator="lessThanOrEqual" allowBlank="1" showInputMessage="1" showErrorMessage="1" errorTitle="Nhập sai dữ liệu!" error="Hãy kiểm tra: _x000a_- Số HS phải là số nguyên dương._x000a_- Số nữ DT không lớn hơn số HS nữ hoặc số HSDT._x000a_Hãy nhập lại!" sqref="M84:M90">
      <formula1>MIN(E17:F17)</formula1>
    </dataValidation>
    <dataValidation type="whole" operator="lessThanOrEqual" allowBlank="1" showInputMessage="1" showErrorMessage="1" errorTitle="Nhập sai dữ liệu!" error="Hãy kiểm tra: _x000a_- Số HS phải là số nguyên dương._x000a_- Số nữ DT không lớn hơn số HS nữ hoặc số HSDT._x000a_Hãy nhập lại!" sqref="S84:S90">
      <formula1>MIN(E17:F17)</formula1>
    </dataValidation>
    <dataValidation type="whole" operator="lessThanOrEqual" allowBlank="1" showInputMessage="1" showErrorMessage="1" errorTitle="Nhập sai dữ liệu!" error="Hãy kiểm tra: _x000a_- Số HS phải là số nguyên dương._x000a_- Số HS không được lớn hơn tổng số HS môn Tiếng Việt._x000a_Hãy nhập lại!" sqref="P57:P123 P45:P47 P17:P19 P21:P23 P25:P27 P37:P39 P49:P51 P53:P55 P130:P134 P125:P126 P41:P43">
      <formula1>D$12</formula1>
    </dataValidation>
    <dataValidation type="whole" operator="lessThanOrEqual" allowBlank="1" showInputMessage="1" showErrorMessage="1" errorTitle="Nhập sai dữ liệu!" error="Hãy kiểm tra: _x000a_- Số HS phải là số nguyên dương._x000a_- Số HS không được lớn hơn tổng số HS môn Tiếng Việt._x000a_Hãy nhập lại!" sqref="J57:J123 J49:J51 J45:J47 J17:J19 J21:J23 J25:J27 J37:J39 J53:J55 J130:J134 J125:J126 J41:J43">
      <formula1>D$12</formula1>
    </dataValidation>
    <dataValidation type="whole" operator="lessThanOrEqual" allowBlank="1" showInputMessage="1" showErrorMessage="1" errorTitle="Nhập sai dữ liệu!" error="Hãy kiểm tra: _x000a_- Số HS phải là số nguyên dương._x000a_- Số HS không được lớn hơn tổng số HS môn Tiếng Việt._x000a_Hãy nhập lại!" sqref="D57:D123 D49:D51 D45:D47 D41:D43 D17:D19 D21:D23 D25:D27 D37:D39 D53:D55 D130:D134 D125:D126">
      <formula1>D$12</formula1>
    </dataValidation>
    <dataValidation type="whole" operator="lessThanOrEqual" allowBlank="1" showInputMessage="1" showErrorMessage="1" errorTitle="Nhập sai dữ liệu!" error="Hãy kiểm tra: _x000a_- Số HS phải là số nguyên dương._x000a_- Số HS không được lớn hơn tổng số HS môn Tiếng Việt._x000a_Hãy nhập lại!" sqref="E83:I83 E103:I107 E91:I91 E79:I79 E74:I75 E70:I70 E60:I62 E66:I66">
      <formula1>D$12</formula1>
    </dataValidation>
    <dataValidation type="whole" operator="lessThanOrEqual" allowBlank="1" showInputMessage="1" showErrorMessage="1" errorTitle="Nhập sai dữ liệu!" error="Hãy kiểm tra: _x000a_- Số HS phải là số nguyên dương._x000a_- Số HS không được lớn hơn tổng số HS môn Tiếng Việt._x000a_Hãy nhập lại!" sqref="K83:O83 K103:O107 K91:O91 K79:O79 K74:O75 K70:O70 K60:O62 K66:O66">
      <formula1>D$12</formula1>
    </dataValidation>
    <dataValidation type="whole" operator="lessThanOrEqual" allowBlank="1" showInputMessage="1" showErrorMessage="1" errorTitle="Nhập sai dữ liệu!" error="Hãy kiểm tra: _x000a_- Số HS phải là số nguyên dương._x000a_- Số HS không được lớn hơn tổng số HS môn Tiếng Việt._x000a_Hãy nhập lại!" sqref="Q83:U83 Q103:U107 Q91:U91 Q79:U79 Q74:U75 Q70:U70 Q60:U62 Q66:U66">
      <formula1>D$12</formula1>
    </dataValidation>
    <dataValidation type="whole" operator="lessThanOrEqual" allowBlank="1" showInputMessage="1" showErrorMessage="1" errorTitle="Nhập sai dữ liệu!" error="Hãy kiểm tra: _x000a_- Số HS phải là số nguyên dương._x000a_- Số nữ không lớn hơn tổng số HS trong khối._x000a_Hãy nhập lại!" sqref="E13:E15">
      <formula1>D13</formula1>
    </dataValidation>
    <dataValidation type="whole" operator="lessThanOrEqual" allowBlank="1" showInputMessage="1" showErrorMessage="1" errorTitle="Nhập sai dữ liệu!" error="Hãy kiểm tra: _x000a_- Số HS phải là số nguyên dương._x000a_- Số nữ không lớn hơn tổng số HS trong khối._x000a_Hãy nhập lại!" sqref="K13:K15">
      <formula1>D13</formula1>
    </dataValidation>
    <dataValidation type="whole" operator="lessThanOrEqual" allowBlank="1" showInputMessage="1" showErrorMessage="1" errorTitle="Nhập sai dữ liệu!" error="Hãy kiểm tra: _x000a_- Số HS phải là số nguyên dương._x000a_- Số nữ không lớn hơn tổng số HS trong khối._x000a_Hãy nhập lại!" sqref="Q13:Q15">
      <formula1>D13</formula1>
    </dataValidation>
    <dataValidation type="whole" operator="lessThanOrEqual" allowBlank="1" showInputMessage="1" showErrorMessage="1" errorTitle="Nhập sai dữ liệu!" error="Hãy kiểm tra: _x000a_- Số HS phải là số nguyên dương._x000a_- Số DT không lớn hơn tổng số HS trong khối._x000a_Hãy nhập lại!" sqref="F13:F15">
      <formula1>D13</formula1>
    </dataValidation>
    <dataValidation type="whole" operator="lessThanOrEqual" allowBlank="1" showInputMessage="1" showErrorMessage="1" errorTitle="Nhập sai dữ liệu!" error="Hãy kiểm tra: _x000a_- Số HS phải là số nguyên dương._x000a_- Số DT không lớn hơn tổng số HS trong khối._x000a_Hãy nhập lại!" sqref="L13:L15">
      <formula1>D13</formula1>
    </dataValidation>
    <dataValidation type="whole" operator="lessThanOrEqual" allowBlank="1" showInputMessage="1" showErrorMessage="1" errorTitle="Nhập sai dữ liệu!" error="Hãy kiểm tra: _x000a_- Số HS phải là số nguyên dương._x000a_- Số DT không lớn hơn tổng số HS trong khối._x000a_Hãy nhập lại!" sqref="R13:R15">
      <formula1>D13</formula1>
    </dataValidation>
    <dataValidation type="whole" operator="lessThanOrEqual" allowBlank="1" showInputMessage="1" showErrorMessage="1" errorTitle="Nhập sai dữ liệu!" error="Hãy kiểm tra: _x000a_- Số HS phải là số nguyên dương._x000a_- Số HS lớp ghép không lớn hơn tổng số HS trong khối._x000a_Hãy nhập lại!" sqref="H13:H15">
      <formula1>D13</formula1>
    </dataValidation>
    <dataValidation type="whole" operator="lessThanOrEqual" allowBlank="1" showInputMessage="1" showErrorMessage="1" errorTitle="Nhập sai dữ liệu!" error="Hãy kiểm tra: _x000a_- Số HS phải là số nguyên dương._x000a_- Số HS lớp ghép không lớn hơn tổng số HS trong khối._x000a_Hãy nhập lại!" sqref="N13:N15">
      <formula1>D13</formula1>
    </dataValidation>
    <dataValidation type="whole" operator="lessThanOrEqual" allowBlank="1" showInputMessage="1" showErrorMessage="1" errorTitle="Nhập sai dữ liệu!" error="Hãy kiểm tra: _x000a_- Số HS phải là số nguyên dương._x000a_- Số HS lớp ghép không lớn hơn tổng số HS trong khối._x000a_Hãy nhập lại!" sqref="T13:T15">
      <formula1>D13</formula1>
    </dataValidation>
    <dataValidation type="whole" operator="lessThanOrEqual" allowBlank="1" showInputMessage="1" showErrorMessage="1" errorTitle="Nhập sai dữ liệu!" error="Hãy kiểm tra: _x000a_- Số HS phải là số nguyên dương._x000a_- Số HS khuyết tật không lớn hơn tổng số HS trong khối._x000a_Hãy nhập lại!" sqref="I13:I15">
      <formula1>D13</formula1>
    </dataValidation>
    <dataValidation type="whole" operator="lessThanOrEqual" allowBlank="1" showInputMessage="1" showErrorMessage="1" errorTitle="Nhập sai dữ liệu!" error="Hãy kiểm tra: _x000a_- Số HS phải là số nguyên dương._x000a_- Số HS khuyết tật không lớn hơn tổng số HS trong khối._x000a_Hãy nhập lại!" sqref="O13:O15">
      <formula1>D13</formula1>
    </dataValidation>
    <dataValidation type="whole" operator="lessThanOrEqual" allowBlank="1" showInputMessage="1" showErrorMessage="1" errorTitle="Nhập sai dữ liệu!" error="Hãy kiểm tra: _x000a_- Số HS phải là số nguyên dương._x000a_- Số HS khuyết tật không lớn hơn tổng số HS trong khối._x000a_Hãy nhập lại!" sqref="U13:U15">
      <formula1>D13</formula1>
    </dataValidation>
    <dataValidation type="whole" operator="lessThanOrEqual" allowBlank="1" showInputMessage="1" showErrorMessage="1" errorTitle="Nhập sai dữ liệu!" error="Hãy kiểm tra: _x000a_- Số HS phải là số nguyên dương._x000a_- Số nữ DT không lớn hơn số HS nữ hoặc số HSDT trong khối._x000a_Hãy nhập lại!" sqref="G13:G15">
      <formula1>MIN(E13:F13)</formula1>
    </dataValidation>
    <dataValidation type="whole" operator="lessThanOrEqual" allowBlank="1" showInputMessage="1" showErrorMessage="1" errorTitle="Nhập sai dữ liệu!" error="Hãy kiểm tra: _x000a_- Số HS phải là số nguyên dương._x000a_- Số nữ DT không lớn hơn số HS nữ hoặc số HSDT trong khối._x000a_Hãy nhập lại!" sqref="M13:M15">
      <formula1>MIN(E13:F13)</formula1>
    </dataValidation>
    <dataValidation type="whole" operator="lessThanOrEqual" allowBlank="1" showInputMessage="1" showErrorMessage="1" errorTitle="Nhập sai dữ liệu!" error="Hãy kiểm tra: _x000a_- Số HS phải là số nguyên dương._x000a_- Số nữ DT không lớn hơn số HS nữ hoặc số HSDT trong khối._x000a_Hãy nhập lại!" sqref="S13:S15">
      <formula1>MIN(E13:F13)</formula1>
    </dataValidation>
    <dataValidation type="whole" operator="greaterThanOrEqual" allowBlank="1" showInputMessage="1" showErrorMessage="1" errorTitle="Nhập sai dữ liệu!" error="Các ô này chỉ nhận giá trị là số nguyên dương._x000a_Hãy nhập lại!" promptTitle="Chú ý!" prompt="Chỉ nhập dữ liệu là số nguyên dương._x000a_" sqref="P127:Q127 J127:K127 D127:E127">
      <formula1>0</formula1>
    </dataValidation>
    <dataValidation type="whole" operator="greaterThanOrEqual" allowBlank="1" showInputMessage="1" showErrorMessage="1" errorTitle="Nhập sai dữ liệu!" error="Hãy kiểm tra: Số HS phải là số nguyên dương._x000a_Hãy nhập lại!" sqref="P128 P13:P15 J128 J13:J15 D128 D13:D15 D129:U129">
      <formula1>0</formula1>
    </dataValidation>
    <dataValidation type="whole" operator="lessThanOrEqual" allowBlank="1" showInputMessage="1" showErrorMessage="1" errorTitle="Nhập sai dữ liệu!" error="Hãy kiểm tra: _x000a_- Số HS phải là số nguyên dương._x000a_- Số HS khuyết tật không lớn hơn tổng số HS._x000a_- Số HS khuyết tật không lớn hơn số HS  khuyết tật môn Tiếng Việt._x000a_Hãy nhập lại!" sqref="I127">
      <formula1>MIN(F127,I$12)</formula1>
    </dataValidation>
    <dataValidation type="whole" operator="lessThanOrEqual" allowBlank="1" showInputMessage="1" showErrorMessage="1" errorTitle="Nhập sai dữ liệu!" error="Hãy kiểm tra: _x000a_- Số HS phải là số nguyên dương._x000a_- Số HS khuyết tật không lớn hơn tổng số HS._x000a_- Số HS khuyết tật không lớn hơn số HS  khuyết tật môn Tiếng Việt._x000a_Hãy nhập lại!" sqref="O127">
      <formula1>MIN(F127,I$12)</formula1>
    </dataValidation>
    <dataValidation type="whole" operator="lessThanOrEqual" allowBlank="1" showInputMessage="1" showErrorMessage="1" errorTitle="Nhập sai dữ liệu!" error="Hãy kiểm tra: _x000a_- Số HS phải là số nguyên dương._x000a_- Số HS khuyết tật không lớn hơn tổng số HS._x000a_- Số HS khuyết tật không lớn hơn số HS  khuyết tật môn Tiếng Việt._x000a_Hãy nhập lại!" sqref="U127">
      <formula1>MIN(F127,I$12)</formula1>
    </dataValidation>
    <dataValidation type="whole" operator="lessThanOrEqual" allowBlank="1" showInputMessage="1" showErrorMessage="1" errorTitle="Nhập sai dữ liệu!" error="Hãy kiểm tra: _x000a_- Số HS phải là số nguyên dương._x000a_- Số HS lớp ghép không lớn hơn tổng số HS._x000a_- Số HS lớp ghép không lớn hơn số HS lớp ghép môn Tiếng Việt._x000a_Hãy nhập lại!" sqref="H127">
      <formula1>MIN(F127,H$12)</formula1>
    </dataValidation>
    <dataValidation type="whole" operator="lessThanOrEqual" allowBlank="1" showInputMessage="1" showErrorMessage="1" errorTitle="Nhập sai dữ liệu!" error="Hãy kiểm tra: _x000a_- Số HS phải là số nguyên dương._x000a_- Số HS lớp ghép không lớn hơn tổng số HS._x000a_- Số HS lớp ghép không lớn hơn số HS lớp ghép môn Tiếng Việt._x000a_Hãy nhập lại!" sqref="N127">
      <formula1>MIN(F127,H$12)</formula1>
    </dataValidation>
    <dataValidation type="whole" operator="lessThanOrEqual" allowBlank="1" showInputMessage="1" showErrorMessage="1" errorTitle="Nhập sai dữ liệu!" error="Hãy kiểm tra: _x000a_- Số HS phải là số nguyên dương._x000a_- Số HS lớp ghép không lớn hơn tổng số HS._x000a_- Số HS lớp ghép không lớn hơn số HS lớp ghép môn Tiếng Việt._x000a_Hãy nhập lại!" sqref="T127">
      <formula1>MIN(F127,H$12)</formula1>
    </dataValidation>
    <dataValidation type="whole" operator="lessThanOrEqual" allowBlank="1" showInputMessage="1" showErrorMessage="1" errorTitle="Nhập sai dữ liệu!" error="Hãy kiểm tra: _x000a_- Số HS phải là số nguyên dương._x000a_- Số HS nữ DT không lớn hơn số HSDT._x000a_- Số HS nữ DT không lớn hơn số nữ DT môn Tiếng Việt._x000a_Hãy nhập lại!" sqref="G127">
      <formula1>MIN(F127,G$12)</formula1>
    </dataValidation>
    <dataValidation type="whole" operator="lessThanOrEqual" allowBlank="1" showInputMessage="1" showErrorMessage="1" errorTitle="Nhập sai dữ liệu!" error="Hãy kiểm tra: _x000a_- Số HS phải là số nguyên dương._x000a_- Số HS nữ DT không lớn hơn số HSDT._x000a_- Số HS nữ DT không lớn hơn số nữ DT môn Tiếng Việt._x000a_Hãy nhập lại!" sqref="M127">
      <formula1>MIN(F127,G$12)</formula1>
    </dataValidation>
    <dataValidation type="whole" operator="lessThanOrEqual" allowBlank="1" showInputMessage="1" showErrorMessage="1" errorTitle="Nhập sai dữ liệu!" error="Hãy kiểm tra: _x000a_- Số HS phải là số nguyên dương._x000a_- Số HS nữ DT không lớn hơn số HSDT._x000a_- Số HS nữ DT không lớn hơn số nữ DT môn Tiếng Việt._x000a_Hãy nhập lại!" sqref="S127">
      <formula1>MIN(F127,G$12)</formula1>
    </dataValidation>
  </dataValidations>
  <pageMargins left="0.45" right="0"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1"/>
  <sheetViews>
    <sheetView topLeftCell="A91" workbookViewId="0">
      <selection activeCell="K105" sqref="K105"/>
    </sheetView>
  </sheetViews>
  <sheetFormatPr defaultColWidth="10" defaultRowHeight="15" x14ac:dyDescent="0.2"/>
  <cols>
    <col min="1" max="1" width="27.7109375" style="151" customWidth="1"/>
    <col min="2" max="2" width="7.7109375" style="151" customWidth="1"/>
    <col min="3" max="3" width="10" style="151" customWidth="1"/>
    <col min="4" max="4" width="9.42578125" style="151" customWidth="1"/>
    <col min="5" max="5" width="5.7109375" style="151" customWidth="1"/>
    <col min="6" max="6" width="5.5703125" style="151" customWidth="1"/>
    <col min="7" max="7" width="6.28515625" style="151" customWidth="1"/>
    <col min="8" max="8" width="5.7109375" style="151" customWidth="1"/>
    <col min="9" max="9" width="7.5703125" style="151" customWidth="1"/>
    <col min="10" max="10" width="9.28515625" style="151" customWidth="1"/>
    <col min="11" max="11" width="5.42578125" style="151" customWidth="1"/>
    <col min="12" max="12" width="7.42578125" style="151" customWidth="1"/>
    <col min="13" max="13" width="7" style="151" customWidth="1"/>
    <col min="14" max="14" width="7.7109375" style="151" customWidth="1"/>
    <col min="15" max="15" width="8" style="151" customWidth="1"/>
    <col min="16" max="16" width="10" style="151" customWidth="1"/>
    <col min="17" max="16384" width="10" style="151"/>
  </cols>
  <sheetData>
    <row r="1" spans="1:21" customFormat="1" ht="15.75" x14ac:dyDescent="0.25">
      <c r="A1" s="39"/>
      <c r="C1" s="81"/>
      <c r="D1" s="17"/>
      <c r="E1" s="17"/>
      <c r="F1" s="17"/>
      <c r="G1" s="30"/>
      <c r="H1" s="30"/>
      <c r="I1" s="17"/>
      <c r="N1" s="187" t="s">
        <v>98</v>
      </c>
      <c r="O1" s="187"/>
      <c r="R1" s="154" t="s">
        <v>98</v>
      </c>
      <c r="S1" s="154"/>
      <c r="T1" s="154"/>
      <c r="U1" s="154"/>
    </row>
    <row r="2" spans="1:21" s="5" customFormat="1" ht="16.5" x14ac:dyDescent="0.25">
      <c r="A2" s="176" t="s">
        <v>7</v>
      </c>
      <c r="B2" s="176"/>
      <c r="C2" s="176"/>
      <c r="D2" s="152"/>
      <c r="E2" s="152"/>
      <c r="F2" s="152"/>
      <c r="G2" s="177" t="s">
        <v>157</v>
      </c>
      <c r="H2" s="177"/>
      <c r="I2" s="177"/>
      <c r="J2" s="177"/>
      <c r="K2" s="177"/>
      <c r="L2" s="177"/>
      <c r="M2" s="177"/>
      <c r="N2" s="177"/>
      <c r="O2" s="177"/>
      <c r="P2" s="152"/>
      <c r="Q2" s="152"/>
      <c r="R2" s="152"/>
      <c r="S2" s="152"/>
      <c r="T2" s="152"/>
      <c r="U2" s="152"/>
    </row>
    <row r="3" spans="1:21" s="5" customFormat="1" ht="16.5" x14ac:dyDescent="0.25">
      <c r="A3" s="157" t="s">
        <v>158</v>
      </c>
      <c r="B3" s="157"/>
      <c r="C3" s="157"/>
      <c r="D3" s="152"/>
      <c r="E3" s="152"/>
      <c r="F3" s="152"/>
      <c r="G3" s="177" t="s">
        <v>159</v>
      </c>
      <c r="H3" s="177"/>
      <c r="I3" s="177"/>
      <c r="J3" s="177"/>
      <c r="K3" s="177"/>
      <c r="L3" s="177"/>
      <c r="M3" s="177"/>
      <c r="N3" s="177"/>
      <c r="O3" s="177"/>
      <c r="P3" s="152"/>
      <c r="Q3" s="152"/>
      <c r="R3" s="152"/>
      <c r="S3" s="152"/>
      <c r="T3" s="152"/>
      <c r="U3" s="152"/>
    </row>
    <row r="4" spans="1:21" s="5" customFormat="1" ht="16.5" x14ac:dyDescent="0.25">
      <c r="A4" s="6"/>
      <c r="C4" s="82"/>
      <c r="D4" s="1"/>
      <c r="E4" s="1"/>
      <c r="F4" s="1"/>
      <c r="G4" s="1"/>
      <c r="H4" s="1"/>
      <c r="I4" s="1"/>
    </row>
    <row r="5" spans="1:21" customFormat="1" ht="18.75" x14ac:dyDescent="0.3">
      <c r="A5" s="158" t="s">
        <v>0</v>
      </c>
      <c r="B5" s="158"/>
      <c r="C5" s="158"/>
      <c r="D5" s="158"/>
      <c r="E5" s="158"/>
      <c r="F5" s="158"/>
      <c r="G5" s="158"/>
      <c r="H5" s="158"/>
      <c r="I5" s="158"/>
      <c r="J5" s="158"/>
      <c r="K5" s="158"/>
      <c r="L5" s="158"/>
      <c r="M5" s="158"/>
      <c r="N5" s="158"/>
      <c r="O5" s="158"/>
      <c r="P5" s="29"/>
      <c r="Q5" s="29"/>
      <c r="R5" s="29"/>
      <c r="S5" s="29"/>
      <c r="T5" s="29"/>
      <c r="U5" s="29"/>
    </row>
    <row r="6" spans="1:21" s="13" customFormat="1" ht="19.5" customHeight="1" x14ac:dyDescent="0.3">
      <c r="A6" s="159" t="s">
        <v>442</v>
      </c>
      <c r="B6" s="159"/>
      <c r="C6" s="159"/>
      <c r="D6" s="159"/>
      <c r="E6" s="159"/>
      <c r="F6" s="159"/>
      <c r="G6" s="159"/>
      <c r="H6" s="159"/>
      <c r="I6" s="159"/>
      <c r="J6" s="159"/>
      <c r="K6" s="159"/>
      <c r="L6" s="159"/>
      <c r="M6" s="159"/>
      <c r="N6" s="159"/>
      <c r="O6" s="159"/>
      <c r="P6" s="153"/>
      <c r="Q6" s="153"/>
      <c r="R6" s="153"/>
      <c r="S6" s="153"/>
      <c r="T6" s="153"/>
      <c r="U6" s="153"/>
    </row>
    <row r="7" spans="1:21" customFormat="1" ht="21.6" customHeight="1" x14ac:dyDescent="0.25">
      <c r="A7" s="133"/>
      <c r="B7" s="191"/>
      <c r="C7" s="191"/>
      <c r="D7" s="191"/>
      <c r="E7" s="191"/>
      <c r="F7" s="191"/>
      <c r="G7" s="191"/>
      <c r="H7" s="191"/>
      <c r="I7" s="191"/>
      <c r="J7" s="191"/>
      <c r="K7" s="191"/>
      <c r="L7" s="191"/>
      <c r="M7" s="191"/>
      <c r="N7" s="191"/>
      <c r="O7" s="191"/>
    </row>
    <row r="8" spans="1:21" customFormat="1" ht="15.6" customHeight="1" x14ac:dyDescent="0.25">
      <c r="A8" s="188"/>
      <c r="B8" s="189" t="s">
        <v>241</v>
      </c>
      <c r="C8" s="189" t="s">
        <v>242</v>
      </c>
      <c r="D8" s="188" t="s">
        <v>80</v>
      </c>
      <c r="E8" s="188"/>
      <c r="F8" s="188"/>
      <c r="G8" s="188"/>
      <c r="H8" s="188"/>
      <c r="I8" s="188"/>
      <c r="J8" s="188" t="s">
        <v>81</v>
      </c>
      <c r="K8" s="188"/>
      <c r="L8" s="188"/>
      <c r="M8" s="188"/>
      <c r="N8" s="188"/>
      <c r="O8" s="188"/>
    </row>
    <row r="9" spans="1:21" customFormat="1" ht="39.6" customHeight="1" x14ac:dyDescent="0.25">
      <c r="A9" s="188"/>
      <c r="B9" s="192"/>
      <c r="C9" s="192"/>
      <c r="D9" s="189" t="s">
        <v>242</v>
      </c>
      <c r="E9" s="188" t="s">
        <v>243</v>
      </c>
      <c r="F9" s="188"/>
      <c r="G9" s="188"/>
      <c r="H9" s="188"/>
      <c r="I9" s="188"/>
      <c r="J9" s="188" t="s">
        <v>242</v>
      </c>
      <c r="K9" s="188" t="s">
        <v>243</v>
      </c>
      <c r="L9" s="188"/>
      <c r="M9" s="188"/>
      <c r="N9" s="188"/>
      <c r="O9" s="188"/>
    </row>
    <row r="10" spans="1:21" customFormat="1" ht="44.25" customHeight="1" x14ac:dyDescent="0.25">
      <c r="A10" s="188"/>
      <c r="B10" s="190"/>
      <c r="C10" s="190"/>
      <c r="D10" s="190"/>
      <c r="E10" s="134" t="s">
        <v>244</v>
      </c>
      <c r="F10" s="134" t="s">
        <v>245</v>
      </c>
      <c r="G10" s="134" t="s">
        <v>246</v>
      </c>
      <c r="H10" s="134" t="s">
        <v>247</v>
      </c>
      <c r="I10" s="134" t="s">
        <v>248</v>
      </c>
      <c r="J10" s="188"/>
      <c r="K10" s="134" t="s">
        <v>244</v>
      </c>
      <c r="L10" s="134" t="s">
        <v>245</v>
      </c>
      <c r="M10" s="134" t="s">
        <v>246</v>
      </c>
      <c r="N10" s="134" t="s">
        <v>247</v>
      </c>
      <c r="O10" s="134" t="s">
        <v>248</v>
      </c>
    </row>
    <row r="11" spans="1:21" customFormat="1" ht="15.75" customHeight="1" x14ac:dyDescent="0.25">
      <c r="A11" s="105" t="s">
        <v>249</v>
      </c>
      <c r="B11" s="106"/>
      <c r="C11" s="106"/>
      <c r="D11" s="135"/>
      <c r="E11" s="135"/>
      <c r="F11" s="135"/>
      <c r="G11" s="135"/>
      <c r="H11" s="135"/>
      <c r="I11" s="135"/>
      <c r="J11" s="135"/>
      <c r="K11" s="135"/>
      <c r="L11" s="135"/>
      <c r="M11" s="135"/>
      <c r="N11" s="135"/>
      <c r="O11" s="135"/>
    </row>
    <row r="12" spans="1:21" customFormat="1" ht="15.75" customHeight="1" x14ac:dyDescent="0.25">
      <c r="A12" s="109" t="s">
        <v>250</v>
      </c>
      <c r="B12" s="106" t="s">
        <v>290</v>
      </c>
      <c r="C12" s="110" t="s">
        <v>290</v>
      </c>
      <c r="D12" s="135" t="s">
        <v>291</v>
      </c>
      <c r="E12" s="135" t="s">
        <v>292</v>
      </c>
      <c r="F12" s="135" t="s">
        <v>293</v>
      </c>
      <c r="G12" s="135" t="s">
        <v>293</v>
      </c>
      <c r="H12" s="135"/>
      <c r="I12" s="135" t="s">
        <v>294</v>
      </c>
      <c r="J12" s="135" t="s">
        <v>295</v>
      </c>
      <c r="K12" s="135" t="s">
        <v>296</v>
      </c>
      <c r="L12" s="135" t="s">
        <v>294</v>
      </c>
      <c r="M12" s="135" t="s">
        <v>297</v>
      </c>
      <c r="N12" s="135"/>
      <c r="O12" s="135" t="s">
        <v>297</v>
      </c>
    </row>
    <row r="13" spans="1:21" customFormat="1" ht="15.75" customHeight="1" x14ac:dyDescent="0.25">
      <c r="A13" s="136" t="s">
        <v>90</v>
      </c>
      <c r="B13" s="137"/>
      <c r="C13" s="110" t="s">
        <v>298</v>
      </c>
      <c r="D13" s="138" t="s">
        <v>299</v>
      </c>
      <c r="E13" s="138" t="s">
        <v>300</v>
      </c>
      <c r="F13" s="138" t="s">
        <v>297</v>
      </c>
      <c r="G13" s="138" t="s">
        <v>297</v>
      </c>
      <c r="H13" s="138"/>
      <c r="I13" s="138"/>
      <c r="J13" s="138" t="s">
        <v>301</v>
      </c>
      <c r="K13" s="138" t="s">
        <v>302</v>
      </c>
      <c r="L13" s="138" t="s">
        <v>297</v>
      </c>
      <c r="M13" s="138" t="s">
        <v>297</v>
      </c>
      <c r="N13" s="138"/>
      <c r="O13" s="138"/>
    </row>
    <row r="14" spans="1:21" customFormat="1" ht="15.75" customHeight="1" x14ac:dyDescent="0.25">
      <c r="A14" s="139" t="s">
        <v>91</v>
      </c>
      <c r="B14" s="137"/>
      <c r="C14" s="110" t="s">
        <v>303</v>
      </c>
      <c r="D14" s="138" t="s">
        <v>304</v>
      </c>
      <c r="E14" s="138" t="s">
        <v>305</v>
      </c>
      <c r="F14" s="138" t="s">
        <v>294</v>
      </c>
      <c r="G14" s="138" t="s">
        <v>294</v>
      </c>
      <c r="H14" s="138"/>
      <c r="I14" s="138" t="s">
        <v>294</v>
      </c>
      <c r="J14" s="138" t="s">
        <v>306</v>
      </c>
      <c r="K14" s="138" t="s">
        <v>307</v>
      </c>
      <c r="L14" s="138" t="s">
        <v>297</v>
      </c>
      <c r="M14" s="138"/>
      <c r="N14" s="138"/>
      <c r="O14" s="138" t="s">
        <v>297</v>
      </c>
    </row>
    <row r="15" spans="1:21" customFormat="1" ht="15.75" customHeight="1" x14ac:dyDescent="0.25">
      <c r="A15" s="140" t="s">
        <v>92</v>
      </c>
      <c r="B15" s="137"/>
      <c r="C15" s="110"/>
      <c r="D15" s="138"/>
      <c r="E15" s="138"/>
      <c r="F15" s="138"/>
      <c r="G15" s="138"/>
      <c r="H15" s="138"/>
      <c r="I15" s="138"/>
      <c r="J15" s="138"/>
      <c r="K15" s="138"/>
      <c r="L15" s="138"/>
      <c r="M15" s="138"/>
      <c r="N15" s="138"/>
      <c r="O15" s="138"/>
    </row>
    <row r="16" spans="1:21" customFormat="1" ht="15.75" customHeight="1" x14ac:dyDescent="0.25">
      <c r="A16" s="109" t="s">
        <v>252</v>
      </c>
      <c r="B16" s="106" t="s">
        <v>290</v>
      </c>
      <c r="C16" s="110" t="s">
        <v>290</v>
      </c>
      <c r="D16" s="135" t="s">
        <v>291</v>
      </c>
      <c r="E16" s="135" t="s">
        <v>292</v>
      </c>
      <c r="F16" s="135" t="s">
        <v>293</v>
      </c>
      <c r="G16" s="135" t="s">
        <v>293</v>
      </c>
      <c r="H16" s="135"/>
      <c r="I16" s="135" t="s">
        <v>294</v>
      </c>
      <c r="J16" s="135" t="s">
        <v>295</v>
      </c>
      <c r="K16" s="135" t="s">
        <v>296</v>
      </c>
      <c r="L16" s="135" t="s">
        <v>294</v>
      </c>
      <c r="M16" s="135" t="s">
        <v>297</v>
      </c>
      <c r="N16" s="135"/>
      <c r="O16" s="135" t="s">
        <v>297</v>
      </c>
    </row>
    <row r="17" spans="1:15" customFormat="1" ht="15.75" customHeight="1" x14ac:dyDescent="0.25">
      <c r="A17" s="136" t="s">
        <v>90</v>
      </c>
      <c r="B17" s="137"/>
      <c r="C17" s="110" t="s">
        <v>308</v>
      </c>
      <c r="D17" s="138" t="s">
        <v>309</v>
      </c>
      <c r="E17" s="138" t="s">
        <v>310</v>
      </c>
      <c r="F17" s="138" t="s">
        <v>297</v>
      </c>
      <c r="G17" s="138" t="s">
        <v>297</v>
      </c>
      <c r="H17" s="138"/>
      <c r="I17" s="138"/>
      <c r="J17" s="138" t="s">
        <v>311</v>
      </c>
      <c r="K17" s="138" t="s">
        <v>312</v>
      </c>
      <c r="L17" s="138" t="s">
        <v>297</v>
      </c>
      <c r="M17" s="138" t="s">
        <v>297</v>
      </c>
      <c r="N17" s="138"/>
      <c r="O17" s="138"/>
    </row>
    <row r="18" spans="1:15" customFormat="1" ht="15.75" customHeight="1" x14ac:dyDescent="0.25">
      <c r="A18" s="136" t="s">
        <v>91</v>
      </c>
      <c r="B18" s="137"/>
      <c r="C18" s="110" t="s">
        <v>313</v>
      </c>
      <c r="D18" s="138" t="s">
        <v>314</v>
      </c>
      <c r="E18" s="138" t="s">
        <v>315</v>
      </c>
      <c r="F18" s="138" t="s">
        <v>294</v>
      </c>
      <c r="G18" s="138" t="s">
        <v>294</v>
      </c>
      <c r="H18" s="138"/>
      <c r="I18" s="138" t="s">
        <v>294</v>
      </c>
      <c r="J18" s="138" t="s">
        <v>316</v>
      </c>
      <c r="K18" s="138" t="s">
        <v>317</v>
      </c>
      <c r="L18" s="138" t="s">
        <v>297</v>
      </c>
      <c r="M18" s="138"/>
      <c r="N18" s="138"/>
      <c r="O18" s="138" t="s">
        <v>297</v>
      </c>
    </row>
    <row r="19" spans="1:15" customFormat="1" ht="15.75" customHeight="1" x14ac:dyDescent="0.25">
      <c r="A19" s="136" t="s">
        <v>92</v>
      </c>
      <c r="B19" s="137"/>
      <c r="C19" s="110"/>
      <c r="D19" s="138"/>
      <c r="E19" s="138"/>
      <c r="F19" s="138"/>
      <c r="G19" s="138"/>
      <c r="H19" s="138"/>
      <c r="I19" s="138"/>
      <c r="J19" s="138"/>
      <c r="K19" s="138"/>
      <c r="L19" s="138"/>
      <c r="M19" s="138"/>
      <c r="N19" s="138"/>
      <c r="O19" s="138"/>
    </row>
    <row r="20" spans="1:15" customFormat="1" ht="15.75" customHeight="1" x14ac:dyDescent="0.25">
      <c r="A20" s="109" t="s">
        <v>253</v>
      </c>
      <c r="B20" s="106" t="s">
        <v>290</v>
      </c>
      <c r="C20" s="110" t="s">
        <v>290</v>
      </c>
      <c r="D20" s="135" t="s">
        <v>291</v>
      </c>
      <c r="E20" s="135" t="s">
        <v>292</v>
      </c>
      <c r="F20" s="135" t="s">
        <v>293</v>
      </c>
      <c r="G20" s="135" t="s">
        <v>293</v>
      </c>
      <c r="H20" s="135"/>
      <c r="I20" s="135" t="s">
        <v>294</v>
      </c>
      <c r="J20" s="135" t="s">
        <v>295</v>
      </c>
      <c r="K20" s="135" t="s">
        <v>296</v>
      </c>
      <c r="L20" s="135" t="s">
        <v>294</v>
      </c>
      <c r="M20" s="135" t="s">
        <v>297</v>
      </c>
      <c r="N20" s="135"/>
      <c r="O20" s="135" t="s">
        <v>297</v>
      </c>
    </row>
    <row r="21" spans="1:15" customFormat="1" ht="15.75" customHeight="1" x14ac:dyDescent="0.25">
      <c r="A21" s="136" t="s">
        <v>90</v>
      </c>
      <c r="B21" s="137"/>
      <c r="C21" s="110" t="s">
        <v>318</v>
      </c>
      <c r="D21" s="138" t="s">
        <v>319</v>
      </c>
      <c r="E21" s="138" t="s">
        <v>320</v>
      </c>
      <c r="F21" s="138" t="s">
        <v>294</v>
      </c>
      <c r="G21" s="138" t="s">
        <v>294</v>
      </c>
      <c r="H21" s="138"/>
      <c r="I21" s="138"/>
      <c r="J21" s="138" t="s">
        <v>321</v>
      </c>
      <c r="K21" s="138" t="s">
        <v>322</v>
      </c>
      <c r="L21" s="138" t="s">
        <v>294</v>
      </c>
      <c r="M21" s="138" t="s">
        <v>297</v>
      </c>
      <c r="N21" s="138"/>
      <c r="O21" s="138"/>
    </row>
    <row r="22" spans="1:15" customFormat="1" ht="15.75" customHeight="1" x14ac:dyDescent="0.25">
      <c r="A22" s="136" t="s">
        <v>91</v>
      </c>
      <c r="B22" s="137"/>
      <c r="C22" s="110" t="s">
        <v>323</v>
      </c>
      <c r="D22" s="138" t="s">
        <v>324</v>
      </c>
      <c r="E22" s="138" t="s">
        <v>325</v>
      </c>
      <c r="F22" s="138" t="s">
        <v>297</v>
      </c>
      <c r="G22" s="138" t="s">
        <v>297</v>
      </c>
      <c r="H22" s="138"/>
      <c r="I22" s="138" t="s">
        <v>294</v>
      </c>
      <c r="J22" s="138" t="s">
        <v>326</v>
      </c>
      <c r="K22" s="138" t="s">
        <v>289</v>
      </c>
      <c r="L22" s="138"/>
      <c r="M22" s="138"/>
      <c r="N22" s="138"/>
      <c r="O22" s="138" t="s">
        <v>297</v>
      </c>
    </row>
    <row r="23" spans="1:15" customFormat="1" ht="15.75" customHeight="1" x14ac:dyDescent="0.25">
      <c r="A23" s="136" t="s">
        <v>92</v>
      </c>
      <c r="B23" s="137"/>
      <c r="C23" s="110"/>
      <c r="D23" s="138"/>
      <c r="E23" s="138"/>
      <c r="F23" s="138"/>
      <c r="G23" s="138"/>
      <c r="H23" s="138"/>
      <c r="I23" s="138"/>
      <c r="J23" s="138"/>
      <c r="K23" s="138"/>
      <c r="L23" s="138"/>
      <c r="M23" s="138"/>
      <c r="N23" s="138"/>
      <c r="O23" s="138"/>
    </row>
    <row r="24" spans="1:15" customFormat="1" ht="15.75" customHeight="1" x14ac:dyDescent="0.25">
      <c r="A24" s="109" t="s">
        <v>327</v>
      </c>
      <c r="B24" s="106" t="s">
        <v>290</v>
      </c>
      <c r="C24" s="110" t="s">
        <v>290</v>
      </c>
      <c r="D24" s="135" t="s">
        <v>291</v>
      </c>
      <c r="E24" s="135" t="s">
        <v>292</v>
      </c>
      <c r="F24" s="135" t="s">
        <v>293</v>
      </c>
      <c r="G24" s="135" t="s">
        <v>293</v>
      </c>
      <c r="H24" s="135"/>
      <c r="I24" s="135" t="s">
        <v>294</v>
      </c>
      <c r="J24" s="135" t="s">
        <v>295</v>
      </c>
      <c r="K24" s="135" t="s">
        <v>296</v>
      </c>
      <c r="L24" s="135" t="s">
        <v>294</v>
      </c>
      <c r="M24" s="135" t="s">
        <v>297</v>
      </c>
      <c r="N24" s="135"/>
      <c r="O24" s="135" t="s">
        <v>297</v>
      </c>
    </row>
    <row r="25" spans="1:15" customFormat="1" ht="15.75" customHeight="1" x14ac:dyDescent="0.25">
      <c r="A25" s="136" t="s">
        <v>90</v>
      </c>
      <c r="B25" s="137"/>
      <c r="C25" s="110" t="s">
        <v>328</v>
      </c>
      <c r="D25" s="138" t="s">
        <v>329</v>
      </c>
      <c r="E25" s="138" t="s">
        <v>304</v>
      </c>
      <c r="F25" s="138" t="s">
        <v>297</v>
      </c>
      <c r="G25" s="138" t="s">
        <v>297</v>
      </c>
      <c r="H25" s="138"/>
      <c r="I25" s="138"/>
      <c r="J25" s="138" t="s">
        <v>330</v>
      </c>
      <c r="K25" s="138" t="s">
        <v>331</v>
      </c>
      <c r="L25" s="138" t="s">
        <v>294</v>
      </c>
      <c r="M25" s="138" t="s">
        <v>297</v>
      </c>
      <c r="N25" s="138"/>
      <c r="O25" s="138"/>
    </row>
    <row r="26" spans="1:15" customFormat="1" ht="15.75" customHeight="1" x14ac:dyDescent="0.25">
      <c r="A26" s="136" t="s">
        <v>91</v>
      </c>
      <c r="B26" s="137"/>
      <c r="C26" s="110" t="s">
        <v>332</v>
      </c>
      <c r="D26" s="138" t="s">
        <v>333</v>
      </c>
      <c r="E26" s="138" t="s">
        <v>334</v>
      </c>
      <c r="F26" s="138" t="s">
        <v>294</v>
      </c>
      <c r="G26" s="138" t="s">
        <v>294</v>
      </c>
      <c r="H26" s="138"/>
      <c r="I26" s="138" t="s">
        <v>294</v>
      </c>
      <c r="J26" s="138" t="s">
        <v>335</v>
      </c>
      <c r="K26" s="138" t="s">
        <v>336</v>
      </c>
      <c r="L26" s="138"/>
      <c r="M26" s="138"/>
      <c r="N26" s="138"/>
      <c r="O26" s="138" t="s">
        <v>297</v>
      </c>
    </row>
    <row r="27" spans="1:15" customFormat="1" ht="15.75" customHeight="1" x14ac:dyDescent="0.25">
      <c r="A27" s="136" t="s">
        <v>92</v>
      </c>
      <c r="B27" s="137"/>
      <c r="C27" s="110"/>
      <c r="D27" s="138"/>
      <c r="E27" s="138"/>
      <c r="F27" s="138"/>
      <c r="G27" s="138"/>
      <c r="H27" s="138"/>
      <c r="I27" s="138"/>
      <c r="J27" s="138"/>
      <c r="K27" s="138"/>
      <c r="L27" s="138"/>
      <c r="M27" s="138"/>
      <c r="N27" s="138"/>
      <c r="O27" s="138"/>
    </row>
    <row r="28" spans="1:15" customFormat="1" ht="15.75" customHeight="1" x14ac:dyDescent="0.25">
      <c r="A28" s="109" t="s">
        <v>337</v>
      </c>
      <c r="B28" s="106" t="s">
        <v>290</v>
      </c>
      <c r="C28" s="110" t="s">
        <v>290</v>
      </c>
      <c r="D28" s="135" t="s">
        <v>291</v>
      </c>
      <c r="E28" s="135" t="s">
        <v>292</v>
      </c>
      <c r="F28" s="135" t="s">
        <v>293</v>
      </c>
      <c r="G28" s="135" t="s">
        <v>293</v>
      </c>
      <c r="H28" s="135"/>
      <c r="I28" s="135" t="s">
        <v>294</v>
      </c>
      <c r="J28" s="135" t="s">
        <v>295</v>
      </c>
      <c r="K28" s="135" t="s">
        <v>296</v>
      </c>
      <c r="L28" s="135" t="s">
        <v>294</v>
      </c>
      <c r="M28" s="135" t="s">
        <v>297</v>
      </c>
      <c r="N28" s="135"/>
      <c r="O28" s="135" t="s">
        <v>297</v>
      </c>
    </row>
    <row r="29" spans="1:15" customFormat="1" ht="15.75" customHeight="1" x14ac:dyDescent="0.25">
      <c r="A29" s="136" t="s">
        <v>90</v>
      </c>
      <c r="B29" s="137"/>
      <c r="C29" s="110" t="s">
        <v>338</v>
      </c>
      <c r="D29" s="138" t="s">
        <v>339</v>
      </c>
      <c r="E29" s="138" t="s">
        <v>296</v>
      </c>
      <c r="F29" s="138" t="s">
        <v>294</v>
      </c>
      <c r="G29" s="138" t="s">
        <v>294</v>
      </c>
      <c r="H29" s="138"/>
      <c r="I29" s="138"/>
      <c r="J29" s="138" t="s">
        <v>332</v>
      </c>
      <c r="K29" s="138" t="s">
        <v>333</v>
      </c>
      <c r="L29" s="138" t="s">
        <v>297</v>
      </c>
      <c r="M29" s="138" t="s">
        <v>297</v>
      </c>
      <c r="N29" s="138"/>
      <c r="O29" s="138"/>
    </row>
    <row r="30" spans="1:15" customFormat="1" ht="15.75" customHeight="1" x14ac:dyDescent="0.25">
      <c r="A30" s="136" t="s">
        <v>91</v>
      </c>
      <c r="B30" s="137"/>
      <c r="C30" s="110" t="s">
        <v>321</v>
      </c>
      <c r="D30" s="138" t="s">
        <v>340</v>
      </c>
      <c r="E30" s="138" t="s">
        <v>341</v>
      </c>
      <c r="F30" s="138" t="s">
        <v>297</v>
      </c>
      <c r="G30" s="138" t="s">
        <v>297</v>
      </c>
      <c r="H30" s="138"/>
      <c r="I30" s="138" t="s">
        <v>294</v>
      </c>
      <c r="J30" s="138" t="s">
        <v>342</v>
      </c>
      <c r="K30" s="138" t="s">
        <v>343</v>
      </c>
      <c r="L30" s="138" t="s">
        <v>297</v>
      </c>
      <c r="M30" s="138"/>
      <c r="N30" s="138"/>
      <c r="O30" s="138" t="s">
        <v>297</v>
      </c>
    </row>
    <row r="31" spans="1:15" customFormat="1" ht="15.75" customHeight="1" x14ac:dyDescent="0.25">
      <c r="A31" s="136" t="s">
        <v>92</v>
      </c>
      <c r="B31" s="137"/>
      <c r="C31" s="110"/>
      <c r="D31" s="138"/>
      <c r="E31" s="138"/>
      <c r="F31" s="138"/>
      <c r="G31" s="138"/>
      <c r="H31" s="138"/>
      <c r="I31" s="138"/>
      <c r="J31" s="138"/>
      <c r="K31" s="138"/>
      <c r="L31" s="138"/>
      <c r="M31" s="138"/>
      <c r="N31" s="138"/>
      <c r="O31" s="138"/>
    </row>
    <row r="32" spans="1:15" customFormat="1" ht="15.75" customHeight="1" x14ac:dyDescent="0.25">
      <c r="A32" s="109" t="s">
        <v>344</v>
      </c>
      <c r="B32" s="106" t="s">
        <v>290</v>
      </c>
      <c r="C32" s="110" t="s">
        <v>290</v>
      </c>
      <c r="D32" s="135" t="s">
        <v>291</v>
      </c>
      <c r="E32" s="135" t="s">
        <v>292</v>
      </c>
      <c r="F32" s="135" t="s">
        <v>293</v>
      </c>
      <c r="G32" s="135" t="s">
        <v>293</v>
      </c>
      <c r="H32" s="135"/>
      <c r="I32" s="135" t="s">
        <v>294</v>
      </c>
      <c r="J32" s="135" t="s">
        <v>295</v>
      </c>
      <c r="K32" s="135" t="s">
        <v>296</v>
      </c>
      <c r="L32" s="135" t="s">
        <v>294</v>
      </c>
      <c r="M32" s="135" t="s">
        <v>297</v>
      </c>
      <c r="N32" s="135"/>
      <c r="O32" s="135" t="s">
        <v>297</v>
      </c>
    </row>
    <row r="33" spans="1:15" customFormat="1" ht="15.75" customHeight="1" x14ac:dyDescent="0.25">
      <c r="A33" s="136" t="s">
        <v>90</v>
      </c>
      <c r="B33" s="137"/>
      <c r="C33" s="110" t="s">
        <v>345</v>
      </c>
      <c r="D33" s="138" t="s">
        <v>346</v>
      </c>
      <c r="E33" s="138" t="s">
        <v>300</v>
      </c>
      <c r="F33" s="138" t="s">
        <v>294</v>
      </c>
      <c r="G33" s="138" t="s">
        <v>294</v>
      </c>
      <c r="H33" s="138"/>
      <c r="I33" s="138"/>
      <c r="J33" s="138" t="s">
        <v>347</v>
      </c>
      <c r="K33" s="138" t="s">
        <v>348</v>
      </c>
      <c r="L33" s="138" t="s">
        <v>294</v>
      </c>
      <c r="M33" s="138" t="s">
        <v>297</v>
      </c>
      <c r="N33" s="138"/>
      <c r="O33" s="138"/>
    </row>
    <row r="34" spans="1:15" customFormat="1" ht="15.75" customHeight="1" x14ac:dyDescent="0.25">
      <c r="A34" s="141" t="s">
        <v>91</v>
      </c>
      <c r="B34" s="137"/>
      <c r="C34" s="110" t="s">
        <v>329</v>
      </c>
      <c r="D34" s="138" t="s">
        <v>349</v>
      </c>
      <c r="E34" s="138" t="s">
        <v>305</v>
      </c>
      <c r="F34" s="138" t="s">
        <v>297</v>
      </c>
      <c r="G34" s="138" t="s">
        <v>297</v>
      </c>
      <c r="H34" s="138"/>
      <c r="I34" s="138" t="s">
        <v>294</v>
      </c>
      <c r="J34" s="138" t="s">
        <v>333</v>
      </c>
      <c r="K34" s="138" t="s">
        <v>350</v>
      </c>
      <c r="L34" s="138"/>
      <c r="M34" s="138"/>
      <c r="N34" s="138"/>
      <c r="O34" s="138" t="s">
        <v>297</v>
      </c>
    </row>
    <row r="35" spans="1:15" customFormat="1" ht="15.75" customHeight="1" x14ac:dyDescent="0.25">
      <c r="A35" s="140" t="s">
        <v>92</v>
      </c>
      <c r="B35" s="137"/>
      <c r="C35" s="110"/>
      <c r="D35" s="138"/>
      <c r="E35" s="138"/>
      <c r="F35" s="138"/>
      <c r="G35" s="138"/>
      <c r="H35" s="138"/>
      <c r="I35" s="138"/>
      <c r="J35" s="138"/>
      <c r="K35" s="138"/>
      <c r="L35" s="138"/>
      <c r="M35" s="138"/>
      <c r="N35" s="138"/>
      <c r="O35" s="138"/>
    </row>
    <row r="36" spans="1:15" customFormat="1" ht="15.75" customHeight="1" x14ac:dyDescent="0.25">
      <c r="A36" s="109" t="s">
        <v>351</v>
      </c>
      <c r="B36" s="106" t="s">
        <v>290</v>
      </c>
      <c r="C36" s="110" t="s">
        <v>290</v>
      </c>
      <c r="D36" s="135" t="s">
        <v>291</v>
      </c>
      <c r="E36" s="135" t="s">
        <v>292</v>
      </c>
      <c r="F36" s="135" t="s">
        <v>293</v>
      </c>
      <c r="G36" s="135" t="s">
        <v>293</v>
      </c>
      <c r="H36" s="135"/>
      <c r="I36" s="135" t="s">
        <v>294</v>
      </c>
      <c r="J36" s="135" t="s">
        <v>295</v>
      </c>
      <c r="K36" s="135" t="s">
        <v>296</v>
      </c>
      <c r="L36" s="135" t="s">
        <v>294</v>
      </c>
      <c r="M36" s="135" t="s">
        <v>297</v>
      </c>
      <c r="N36" s="135"/>
      <c r="O36" s="135" t="s">
        <v>297</v>
      </c>
    </row>
    <row r="37" spans="1:15" customFormat="1" ht="15.75" customHeight="1" x14ac:dyDescent="0.25">
      <c r="A37" s="136" t="s">
        <v>90</v>
      </c>
      <c r="B37" s="137"/>
      <c r="C37" s="110" t="s">
        <v>352</v>
      </c>
      <c r="D37" s="138" t="s">
        <v>353</v>
      </c>
      <c r="E37" s="138" t="s">
        <v>354</v>
      </c>
      <c r="F37" s="138" t="s">
        <v>297</v>
      </c>
      <c r="G37" s="138" t="s">
        <v>297</v>
      </c>
      <c r="H37" s="138"/>
      <c r="I37" s="138"/>
      <c r="J37" s="138" t="s">
        <v>355</v>
      </c>
      <c r="K37" s="138" t="s">
        <v>356</v>
      </c>
      <c r="L37" s="138" t="s">
        <v>297</v>
      </c>
      <c r="M37" s="138" t="s">
        <v>297</v>
      </c>
      <c r="N37" s="138"/>
      <c r="O37" s="138"/>
    </row>
    <row r="38" spans="1:15" customFormat="1" ht="15.75" customHeight="1" x14ac:dyDescent="0.25">
      <c r="A38" s="136" t="s">
        <v>91</v>
      </c>
      <c r="B38" s="137"/>
      <c r="C38" s="110" t="s">
        <v>357</v>
      </c>
      <c r="D38" s="138" t="s">
        <v>358</v>
      </c>
      <c r="E38" s="138" t="s">
        <v>359</v>
      </c>
      <c r="F38" s="138" t="s">
        <v>294</v>
      </c>
      <c r="G38" s="138" t="s">
        <v>294</v>
      </c>
      <c r="H38" s="138"/>
      <c r="I38" s="138" t="s">
        <v>294</v>
      </c>
      <c r="J38" s="138" t="s">
        <v>360</v>
      </c>
      <c r="K38" s="138" t="s">
        <v>361</v>
      </c>
      <c r="L38" s="138" t="s">
        <v>297</v>
      </c>
      <c r="M38" s="138"/>
      <c r="N38" s="138"/>
      <c r="O38" s="138" t="s">
        <v>297</v>
      </c>
    </row>
    <row r="39" spans="1:15" customFormat="1" ht="15.75" customHeight="1" x14ac:dyDescent="0.25">
      <c r="A39" s="136" t="s">
        <v>92</v>
      </c>
      <c r="B39" s="137"/>
      <c r="C39" s="110"/>
      <c r="D39" s="138"/>
      <c r="E39" s="138"/>
      <c r="F39" s="138"/>
      <c r="G39" s="138"/>
      <c r="H39" s="138"/>
      <c r="I39" s="138"/>
      <c r="J39" s="138"/>
      <c r="K39" s="138"/>
      <c r="L39" s="138"/>
      <c r="M39" s="138"/>
      <c r="N39" s="138"/>
      <c r="O39" s="138"/>
    </row>
    <row r="40" spans="1:15" customFormat="1" ht="15.75" customHeight="1" x14ac:dyDescent="0.25">
      <c r="A40" s="109" t="s">
        <v>362</v>
      </c>
      <c r="B40" s="106" t="s">
        <v>290</v>
      </c>
      <c r="C40" s="110" t="s">
        <v>290</v>
      </c>
      <c r="D40" s="135" t="s">
        <v>291</v>
      </c>
      <c r="E40" s="135" t="s">
        <v>292</v>
      </c>
      <c r="F40" s="135" t="s">
        <v>293</v>
      </c>
      <c r="G40" s="135" t="s">
        <v>293</v>
      </c>
      <c r="H40" s="135"/>
      <c r="I40" s="135" t="s">
        <v>294</v>
      </c>
      <c r="J40" s="135" t="s">
        <v>295</v>
      </c>
      <c r="K40" s="135" t="s">
        <v>296</v>
      </c>
      <c r="L40" s="135" t="s">
        <v>294</v>
      </c>
      <c r="M40" s="135" t="s">
        <v>297</v>
      </c>
      <c r="N40" s="135"/>
      <c r="O40" s="135" t="s">
        <v>297</v>
      </c>
    </row>
    <row r="41" spans="1:15" customFormat="1" ht="15.75" customHeight="1" x14ac:dyDescent="0.25">
      <c r="A41" s="136" t="s">
        <v>90</v>
      </c>
      <c r="B41" s="137"/>
      <c r="C41" s="110" t="s">
        <v>363</v>
      </c>
      <c r="D41" s="138" t="s">
        <v>339</v>
      </c>
      <c r="E41" s="138" t="s">
        <v>360</v>
      </c>
      <c r="F41" s="138" t="s">
        <v>297</v>
      </c>
      <c r="G41" s="138" t="s">
        <v>297</v>
      </c>
      <c r="H41" s="138"/>
      <c r="I41" s="138"/>
      <c r="J41" s="138" t="s">
        <v>309</v>
      </c>
      <c r="K41" s="138" t="s">
        <v>364</v>
      </c>
      <c r="L41" s="138" t="s">
        <v>297</v>
      </c>
      <c r="M41" s="138" t="s">
        <v>297</v>
      </c>
      <c r="N41" s="138"/>
      <c r="O41" s="138"/>
    </row>
    <row r="42" spans="1:15" customFormat="1" ht="15.75" customHeight="1" x14ac:dyDescent="0.25">
      <c r="A42" s="136" t="s">
        <v>91</v>
      </c>
      <c r="B42" s="137"/>
      <c r="C42" s="110" t="s">
        <v>365</v>
      </c>
      <c r="D42" s="138" t="s">
        <v>340</v>
      </c>
      <c r="E42" s="138" t="s">
        <v>366</v>
      </c>
      <c r="F42" s="138" t="s">
        <v>294</v>
      </c>
      <c r="G42" s="138" t="s">
        <v>294</v>
      </c>
      <c r="H42" s="138"/>
      <c r="I42" s="138" t="s">
        <v>294</v>
      </c>
      <c r="J42" s="138" t="s">
        <v>340</v>
      </c>
      <c r="K42" s="138" t="s">
        <v>367</v>
      </c>
      <c r="L42" s="138" t="s">
        <v>297</v>
      </c>
      <c r="M42" s="138"/>
      <c r="N42" s="138"/>
      <c r="O42" s="138" t="s">
        <v>297</v>
      </c>
    </row>
    <row r="43" spans="1:15" customFormat="1" ht="15.75" customHeight="1" x14ac:dyDescent="0.25">
      <c r="A43" s="136" t="s">
        <v>92</v>
      </c>
      <c r="B43" s="137"/>
      <c r="C43" s="110"/>
      <c r="D43" s="138"/>
      <c r="E43" s="138"/>
      <c r="F43" s="138"/>
      <c r="G43" s="138"/>
      <c r="H43" s="138"/>
      <c r="I43" s="138"/>
      <c r="J43" s="138"/>
      <c r="K43" s="138"/>
      <c r="L43" s="138"/>
      <c r="M43" s="138"/>
      <c r="N43" s="138"/>
      <c r="O43" s="138"/>
    </row>
    <row r="44" spans="1:15" customFormat="1" ht="15.75" customHeight="1" x14ac:dyDescent="0.25">
      <c r="A44" s="109" t="s">
        <v>368</v>
      </c>
      <c r="B44" s="106" t="s">
        <v>290</v>
      </c>
      <c r="C44" s="110" t="s">
        <v>290</v>
      </c>
      <c r="D44" s="135" t="s">
        <v>291</v>
      </c>
      <c r="E44" s="135" t="s">
        <v>292</v>
      </c>
      <c r="F44" s="135" t="s">
        <v>293</v>
      </c>
      <c r="G44" s="135" t="s">
        <v>293</v>
      </c>
      <c r="H44" s="135"/>
      <c r="I44" s="135" t="s">
        <v>294</v>
      </c>
      <c r="J44" s="135" t="s">
        <v>295</v>
      </c>
      <c r="K44" s="135" t="s">
        <v>296</v>
      </c>
      <c r="L44" s="135" t="s">
        <v>294</v>
      </c>
      <c r="M44" s="135" t="s">
        <v>297</v>
      </c>
      <c r="N44" s="135"/>
      <c r="O44" s="135" t="s">
        <v>297</v>
      </c>
    </row>
    <row r="45" spans="1:15" customFormat="1" ht="15.75" customHeight="1" x14ac:dyDescent="0.25">
      <c r="A45" s="136" t="s">
        <v>90</v>
      </c>
      <c r="B45" s="137"/>
      <c r="C45" s="110" t="s">
        <v>369</v>
      </c>
      <c r="D45" s="138" t="s">
        <v>370</v>
      </c>
      <c r="E45" s="138" t="s">
        <v>371</v>
      </c>
      <c r="F45" s="138" t="s">
        <v>297</v>
      </c>
      <c r="G45" s="138" t="s">
        <v>297</v>
      </c>
      <c r="H45" s="138"/>
      <c r="I45" s="138"/>
      <c r="J45" s="138" t="s">
        <v>372</v>
      </c>
      <c r="K45" s="138" t="s">
        <v>373</v>
      </c>
      <c r="L45" s="138" t="s">
        <v>297</v>
      </c>
      <c r="M45" s="138" t="s">
        <v>297</v>
      </c>
      <c r="N45" s="138"/>
      <c r="O45" s="138"/>
    </row>
    <row r="46" spans="1:15" customFormat="1" ht="15.75" customHeight="1" x14ac:dyDescent="0.25">
      <c r="A46" s="136" t="s">
        <v>91</v>
      </c>
      <c r="B46" s="137"/>
      <c r="C46" s="110" t="s">
        <v>374</v>
      </c>
      <c r="D46" s="138" t="s">
        <v>375</v>
      </c>
      <c r="E46" s="138" t="s">
        <v>376</v>
      </c>
      <c r="F46" s="138" t="s">
        <v>294</v>
      </c>
      <c r="G46" s="138" t="s">
        <v>294</v>
      </c>
      <c r="H46" s="138"/>
      <c r="I46" s="138" t="s">
        <v>294</v>
      </c>
      <c r="J46" s="138" t="s">
        <v>349</v>
      </c>
      <c r="K46" s="138" t="s">
        <v>325</v>
      </c>
      <c r="L46" s="138" t="s">
        <v>297</v>
      </c>
      <c r="M46" s="138"/>
      <c r="N46" s="138"/>
      <c r="O46" s="138" t="s">
        <v>297</v>
      </c>
    </row>
    <row r="47" spans="1:15" customFormat="1" ht="15.75" customHeight="1" x14ac:dyDescent="0.25">
      <c r="A47" s="136" t="s">
        <v>92</v>
      </c>
      <c r="B47" s="137"/>
      <c r="C47" s="110"/>
      <c r="D47" s="138"/>
      <c r="E47" s="138"/>
      <c r="F47" s="138"/>
      <c r="G47" s="138"/>
      <c r="H47" s="138"/>
      <c r="I47" s="138"/>
      <c r="J47" s="138"/>
      <c r="K47" s="138"/>
      <c r="L47" s="138"/>
      <c r="M47" s="138"/>
      <c r="N47" s="138"/>
      <c r="O47" s="138"/>
    </row>
    <row r="48" spans="1:15" customFormat="1" ht="15.75" customHeight="1" x14ac:dyDescent="0.25">
      <c r="A48" s="109" t="s">
        <v>377</v>
      </c>
      <c r="B48" s="106" t="s">
        <v>290</v>
      </c>
      <c r="C48" s="110" t="s">
        <v>290</v>
      </c>
      <c r="D48" s="135" t="s">
        <v>291</v>
      </c>
      <c r="E48" s="135" t="s">
        <v>292</v>
      </c>
      <c r="F48" s="135" t="s">
        <v>293</v>
      </c>
      <c r="G48" s="135" t="s">
        <v>293</v>
      </c>
      <c r="H48" s="135"/>
      <c r="I48" s="135" t="s">
        <v>294</v>
      </c>
      <c r="J48" s="135" t="s">
        <v>295</v>
      </c>
      <c r="K48" s="135" t="s">
        <v>296</v>
      </c>
      <c r="L48" s="135" t="s">
        <v>294</v>
      </c>
      <c r="M48" s="135" t="s">
        <v>297</v>
      </c>
      <c r="N48" s="135"/>
      <c r="O48" s="135" t="s">
        <v>297</v>
      </c>
    </row>
    <row r="49" spans="1:15" customFormat="1" ht="15.75" customHeight="1" x14ac:dyDescent="0.25">
      <c r="A49" s="136" t="s">
        <v>90</v>
      </c>
      <c r="B49" s="137"/>
      <c r="C49" s="110" t="s">
        <v>378</v>
      </c>
      <c r="D49" s="138" t="s">
        <v>379</v>
      </c>
      <c r="E49" s="138" t="s">
        <v>342</v>
      </c>
      <c r="F49" s="138" t="s">
        <v>297</v>
      </c>
      <c r="G49" s="138" t="s">
        <v>297</v>
      </c>
      <c r="H49" s="138"/>
      <c r="I49" s="138"/>
      <c r="J49" s="138" t="s">
        <v>380</v>
      </c>
      <c r="K49" s="138" t="s">
        <v>381</v>
      </c>
      <c r="L49" s="138" t="s">
        <v>297</v>
      </c>
      <c r="M49" s="138" t="s">
        <v>297</v>
      </c>
      <c r="N49" s="138"/>
      <c r="O49" s="138"/>
    </row>
    <row r="50" spans="1:15" customFormat="1" ht="15.75" customHeight="1" x14ac:dyDescent="0.25">
      <c r="A50" s="136" t="s">
        <v>91</v>
      </c>
      <c r="B50" s="137"/>
      <c r="C50" s="110" t="s">
        <v>382</v>
      </c>
      <c r="D50" s="138" t="s">
        <v>383</v>
      </c>
      <c r="E50" s="138" t="s">
        <v>312</v>
      </c>
      <c r="F50" s="138" t="s">
        <v>294</v>
      </c>
      <c r="G50" s="138" t="s">
        <v>294</v>
      </c>
      <c r="H50" s="138"/>
      <c r="I50" s="138" t="s">
        <v>294</v>
      </c>
      <c r="J50" s="138" t="s">
        <v>384</v>
      </c>
      <c r="K50" s="138" t="s">
        <v>385</v>
      </c>
      <c r="L50" s="138" t="s">
        <v>297</v>
      </c>
      <c r="M50" s="138"/>
      <c r="N50" s="138"/>
      <c r="O50" s="138" t="s">
        <v>297</v>
      </c>
    </row>
    <row r="51" spans="1:15" customFormat="1" ht="15.75" customHeight="1" x14ac:dyDescent="0.25">
      <c r="A51" s="136" t="s">
        <v>92</v>
      </c>
      <c r="B51" s="137"/>
      <c r="C51" s="110"/>
      <c r="D51" s="138"/>
      <c r="E51" s="138"/>
      <c r="F51" s="138"/>
      <c r="G51" s="138"/>
      <c r="H51" s="138"/>
      <c r="I51" s="138"/>
      <c r="J51" s="138"/>
      <c r="K51" s="138"/>
      <c r="L51" s="138"/>
      <c r="M51" s="138"/>
      <c r="N51" s="138"/>
      <c r="O51" s="138"/>
    </row>
    <row r="52" spans="1:15" customFormat="1" ht="15.75" customHeight="1" x14ac:dyDescent="0.25">
      <c r="A52" s="109" t="s">
        <v>386</v>
      </c>
      <c r="B52" s="106" t="s">
        <v>290</v>
      </c>
      <c r="C52" s="110" t="s">
        <v>290</v>
      </c>
      <c r="D52" s="135" t="s">
        <v>291</v>
      </c>
      <c r="E52" s="135" t="s">
        <v>292</v>
      </c>
      <c r="F52" s="135" t="s">
        <v>293</v>
      </c>
      <c r="G52" s="135" t="s">
        <v>293</v>
      </c>
      <c r="H52" s="135"/>
      <c r="I52" s="135" t="s">
        <v>294</v>
      </c>
      <c r="J52" s="135" t="s">
        <v>295</v>
      </c>
      <c r="K52" s="135" t="s">
        <v>296</v>
      </c>
      <c r="L52" s="135" t="s">
        <v>294</v>
      </c>
      <c r="M52" s="135" t="s">
        <v>297</v>
      </c>
      <c r="N52" s="135"/>
      <c r="O52" s="135" t="s">
        <v>297</v>
      </c>
    </row>
    <row r="53" spans="1:15" customFormat="1" ht="15.75" customHeight="1" x14ac:dyDescent="0.25">
      <c r="A53" s="136" t="s">
        <v>90</v>
      </c>
      <c r="B53" s="137"/>
      <c r="C53" s="110" t="s">
        <v>387</v>
      </c>
      <c r="D53" s="138" t="s">
        <v>299</v>
      </c>
      <c r="E53" s="138" t="s">
        <v>388</v>
      </c>
      <c r="F53" s="138" t="s">
        <v>297</v>
      </c>
      <c r="G53" s="138" t="s">
        <v>297</v>
      </c>
      <c r="H53" s="138"/>
      <c r="I53" s="138"/>
      <c r="J53" s="138" t="s">
        <v>314</v>
      </c>
      <c r="K53" s="138" t="s">
        <v>381</v>
      </c>
      <c r="L53" s="138" t="s">
        <v>297</v>
      </c>
      <c r="M53" s="138" t="s">
        <v>297</v>
      </c>
      <c r="N53" s="138"/>
      <c r="O53" s="138"/>
    </row>
    <row r="54" spans="1:15" customFormat="1" ht="15.75" customHeight="1" x14ac:dyDescent="0.25">
      <c r="A54" s="136" t="s">
        <v>91</v>
      </c>
      <c r="B54" s="137"/>
      <c r="C54" s="110" t="s">
        <v>389</v>
      </c>
      <c r="D54" s="138" t="s">
        <v>304</v>
      </c>
      <c r="E54" s="138" t="s">
        <v>390</v>
      </c>
      <c r="F54" s="138" t="s">
        <v>294</v>
      </c>
      <c r="G54" s="138" t="s">
        <v>294</v>
      </c>
      <c r="H54" s="138"/>
      <c r="I54" s="138" t="s">
        <v>294</v>
      </c>
      <c r="J54" s="138" t="s">
        <v>391</v>
      </c>
      <c r="K54" s="138" t="s">
        <v>385</v>
      </c>
      <c r="L54" s="138" t="s">
        <v>297</v>
      </c>
      <c r="M54" s="138"/>
      <c r="N54" s="138"/>
      <c r="O54" s="138" t="s">
        <v>297</v>
      </c>
    </row>
    <row r="55" spans="1:15" customFormat="1" ht="15.75" customHeight="1" x14ac:dyDescent="0.25">
      <c r="A55" s="136" t="s">
        <v>92</v>
      </c>
      <c r="B55" s="137"/>
      <c r="C55" s="110"/>
      <c r="D55" s="138"/>
      <c r="E55" s="138"/>
      <c r="F55" s="138"/>
      <c r="G55" s="138"/>
      <c r="H55" s="138"/>
      <c r="I55" s="138"/>
      <c r="J55" s="138"/>
      <c r="K55" s="138"/>
      <c r="L55" s="138"/>
      <c r="M55" s="138"/>
      <c r="N55" s="138"/>
      <c r="O55" s="138"/>
    </row>
    <row r="56" spans="1:15" customFormat="1" ht="15.75" customHeight="1" x14ac:dyDescent="0.25">
      <c r="A56" s="109" t="s">
        <v>263</v>
      </c>
      <c r="B56" s="106" t="s">
        <v>290</v>
      </c>
      <c r="C56" s="110"/>
      <c r="D56" s="135"/>
      <c r="E56" s="135"/>
      <c r="F56" s="135"/>
      <c r="G56" s="135"/>
      <c r="H56" s="135"/>
      <c r="I56" s="135"/>
      <c r="J56" s="135"/>
      <c r="K56" s="135"/>
      <c r="L56" s="135"/>
      <c r="M56" s="135"/>
      <c r="N56" s="135"/>
      <c r="O56" s="135"/>
    </row>
    <row r="57" spans="1:15" customFormat="1" ht="15.75" customHeight="1" x14ac:dyDescent="0.25">
      <c r="A57" s="139" t="s">
        <v>90</v>
      </c>
      <c r="B57" s="137"/>
      <c r="C57" s="110"/>
      <c r="D57" s="138"/>
      <c r="E57" s="138"/>
      <c r="F57" s="138"/>
      <c r="G57" s="138"/>
      <c r="H57" s="138"/>
      <c r="I57" s="138"/>
      <c r="J57" s="138"/>
      <c r="K57" s="138"/>
      <c r="L57" s="138"/>
      <c r="M57" s="138"/>
      <c r="N57" s="138"/>
      <c r="O57" s="138"/>
    </row>
    <row r="58" spans="1:15" customFormat="1" ht="15.75" customHeight="1" x14ac:dyDescent="0.25">
      <c r="A58" s="142" t="s">
        <v>91</v>
      </c>
      <c r="B58" s="137"/>
      <c r="C58" s="110"/>
      <c r="D58" s="138"/>
      <c r="E58" s="138"/>
      <c r="F58" s="138"/>
      <c r="G58" s="138"/>
      <c r="H58" s="138"/>
      <c r="I58" s="138"/>
      <c r="J58" s="138"/>
      <c r="K58" s="138"/>
      <c r="L58" s="138"/>
      <c r="M58" s="138"/>
      <c r="N58" s="138"/>
      <c r="O58" s="138"/>
    </row>
    <row r="59" spans="1:15" customFormat="1" ht="15.75" customHeight="1" x14ac:dyDescent="0.25">
      <c r="A59" s="140" t="s">
        <v>92</v>
      </c>
      <c r="B59" s="137"/>
      <c r="C59" s="110"/>
      <c r="D59" s="138"/>
      <c r="E59" s="138"/>
      <c r="F59" s="138"/>
      <c r="G59" s="138"/>
      <c r="H59" s="138"/>
      <c r="I59" s="138"/>
      <c r="J59" s="138"/>
      <c r="K59" s="138"/>
      <c r="L59" s="138"/>
      <c r="M59" s="138"/>
      <c r="N59" s="138"/>
      <c r="O59" s="138"/>
    </row>
    <row r="60" spans="1:15" customFormat="1" ht="15.75" customHeight="1" x14ac:dyDescent="0.25">
      <c r="A60" s="109" t="s">
        <v>392</v>
      </c>
      <c r="B60" s="106"/>
      <c r="C60" s="110"/>
      <c r="D60" s="135"/>
      <c r="E60" s="135"/>
      <c r="F60" s="135"/>
      <c r="G60" s="135"/>
      <c r="H60" s="135"/>
      <c r="I60" s="135"/>
      <c r="J60" s="135"/>
      <c r="K60" s="135"/>
      <c r="L60" s="135"/>
      <c r="M60" s="135"/>
      <c r="N60" s="135"/>
      <c r="O60" s="135"/>
    </row>
    <row r="61" spans="1:15" customFormat="1" ht="15.75" customHeight="1" x14ac:dyDescent="0.25">
      <c r="A61" s="116" t="s">
        <v>393</v>
      </c>
      <c r="B61" s="110" t="s">
        <v>290</v>
      </c>
      <c r="C61" s="110" t="s">
        <v>290</v>
      </c>
      <c r="D61" s="135" t="s">
        <v>291</v>
      </c>
      <c r="E61" s="135" t="s">
        <v>292</v>
      </c>
      <c r="F61" s="135" t="s">
        <v>293</v>
      </c>
      <c r="G61" s="135" t="s">
        <v>293</v>
      </c>
      <c r="H61" s="135"/>
      <c r="I61" s="135" t="s">
        <v>294</v>
      </c>
      <c r="J61" s="135" t="s">
        <v>295</v>
      </c>
      <c r="K61" s="135" t="s">
        <v>296</v>
      </c>
      <c r="L61" s="135" t="s">
        <v>294</v>
      </c>
      <c r="M61" s="135" t="s">
        <v>297</v>
      </c>
      <c r="N61" s="135"/>
      <c r="O61" s="135" t="s">
        <v>297</v>
      </c>
    </row>
    <row r="62" spans="1:15" customFormat="1" ht="15.75" customHeight="1" x14ac:dyDescent="0.25">
      <c r="A62" s="136" t="s">
        <v>85</v>
      </c>
      <c r="B62" s="137"/>
      <c r="C62" s="110" t="s">
        <v>318</v>
      </c>
      <c r="D62" s="138" t="s">
        <v>394</v>
      </c>
      <c r="E62" s="138" t="s">
        <v>395</v>
      </c>
      <c r="F62" s="138" t="s">
        <v>297</v>
      </c>
      <c r="G62" s="138" t="s">
        <v>297</v>
      </c>
      <c r="H62" s="138"/>
      <c r="I62" s="138"/>
      <c r="J62" s="138" t="s">
        <v>396</v>
      </c>
      <c r="K62" s="138" t="s">
        <v>331</v>
      </c>
      <c r="L62" s="138" t="s">
        <v>294</v>
      </c>
      <c r="M62" s="138" t="s">
        <v>297</v>
      </c>
      <c r="N62" s="138"/>
      <c r="O62" s="138"/>
    </row>
    <row r="63" spans="1:15" customFormat="1" ht="15.75" customHeight="1" x14ac:dyDescent="0.25">
      <c r="A63" s="136" t="s">
        <v>87</v>
      </c>
      <c r="B63" s="137"/>
      <c r="C63" s="110" t="s">
        <v>323</v>
      </c>
      <c r="D63" s="138" t="s">
        <v>322</v>
      </c>
      <c r="E63" s="138" t="s">
        <v>385</v>
      </c>
      <c r="F63" s="138" t="s">
        <v>294</v>
      </c>
      <c r="G63" s="138" t="s">
        <v>294</v>
      </c>
      <c r="H63" s="138"/>
      <c r="I63" s="138" t="s">
        <v>294</v>
      </c>
      <c r="J63" s="138" t="s">
        <v>397</v>
      </c>
      <c r="K63" s="138" t="s">
        <v>336</v>
      </c>
      <c r="L63" s="138"/>
      <c r="M63" s="138"/>
      <c r="N63" s="138"/>
      <c r="O63" s="138" t="s">
        <v>297</v>
      </c>
    </row>
    <row r="64" spans="1:15" customFormat="1" ht="15.75" customHeight="1" x14ac:dyDescent="0.25">
      <c r="A64" s="136" t="s">
        <v>88</v>
      </c>
      <c r="B64" s="137"/>
      <c r="C64" s="110"/>
      <c r="D64" s="138"/>
      <c r="E64" s="138"/>
      <c r="F64" s="138"/>
      <c r="G64" s="138"/>
      <c r="H64" s="138"/>
      <c r="I64" s="138"/>
      <c r="J64" s="138"/>
      <c r="K64" s="138"/>
      <c r="L64" s="138"/>
      <c r="M64" s="138"/>
      <c r="N64" s="138"/>
      <c r="O64" s="138"/>
    </row>
    <row r="65" spans="1:15" customFormat="1" ht="15.75" customHeight="1" x14ac:dyDescent="0.25">
      <c r="A65" s="116" t="s">
        <v>237</v>
      </c>
      <c r="B65" s="110" t="s">
        <v>290</v>
      </c>
      <c r="C65" s="110" t="s">
        <v>290</v>
      </c>
      <c r="D65" s="135" t="s">
        <v>291</v>
      </c>
      <c r="E65" s="135" t="s">
        <v>292</v>
      </c>
      <c r="F65" s="135" t="s">
        <v>293</v>
      </c>
      <c r="G65" s="135" t="s">
        <v>293</v>
      </c>
      <c r="H65" s="135"/>
      <c r="I65" s="135" t="s">
        <v>294</v>
      </c>
      <c r="J65" s="135" t="s">
        <v>295</v>
      </c>
      <c r="K65" s="135" t="s">
        <v>296</v>
      </c>
      <c r="L65" s="135" t="s">
        <v>294</v>
      </c>
      <c r="M65" s="135" t="s">
        <v>297</v>
      </c>
      <c r="N65" s="135"/>
      <c r="O65" s="135" t="s">
        <v>297</v>
      </c>
    </row>
    <row r="66" spans="1:15" customFormat="1" ht="15.75" customHeight="1" x14ac:dyDescent="0.25">
      <c r="A66" s="136" t="s">
        <v>85</v>
      </c>
      <c r="B66" s="137"/>
      <c r="C66" s="110" t="s">
        <v>398</v>
      </c>
      <c r="D66" s="138" t="s">
        <v>365</v>
      </c>
      <c r="E66" s="138" t="s">
        <v>354</v>
      </c>
      <c r="F66" s="138" t="s">
        <v>294</v>
      </c>
      <c r="G66" s="138" t="s">
        <v>294</v>
      </c>
      <c r="H66" s="138"/>
      <c r="I66" s="138"/>
      <c r="J66" s="138" t="s">
        <v>399</v>
      </c>
      <c r="K66" s="138" t="s">
        <v>333</v>
      </c>
      <c r="L66" s="138" t="s">
        <v>294</v>
      </c>
      <c r="M66" s="138" t="s">
        <v>297</v>
      </c>
      <c r="N66" s="138"/>
      <c r="O66" s="138"/>
    </row>
    <row r="67" spans="1:15" customFormat="1" ht="15.75" customHeight="1" x14ac:dyDescent="0.25">
      <c r="A67" s="136" t="s">
        <v>87</v>
      </c>
      <c r="B67" s="137"/>
      <c r="C67" s="110" t="s">
        <v>299</v>
      </c>
      <c r="D67" s="138" t="s">
        <v>371</v>
      </c>
      <c r="E67" s="138" t="s">
        <v>359</v>
      </c>
      <c r="F67" s="138" t="s">
        <v>297</v>
      </c>
      <c r="G67" s="138" t="s">
        <v>297</v>
      </c>
      <c r="H67" s="138"/>
      <c r="I67" s="138" t="s">
        <v>294</v>
      </c>
      <c r="J67" s="138" t="s">
        <v>400</v>
      </c>
      <c r="K67" s="138" t="s">
        <v>343</v>
      </c>
      <c r="L67" s="138"/>
      <c r="M67" s="138"/>
      <c r="N67" s="138"/>
      <c r="O67" s="138" t="s">
        <v>297</v>
      </c>
    </row>
    <row r="68" spans="1:15" customFormat="1" ht="15.75" customHeight="1" x14ac:dyDescent="0.25">
      <c r="A68" s="136" t="s">
        <v>88</v>
      </c>
      <c r="B68" s="137"/>
      <c r="C68" s="110"/>
      <c r="D68" s="138"/>
      <c r="E68" s="138"/>
      <c r="F68" s="138"/>
      <c r="G68" s="138"/>
      <c r="H68" s="138"/>
      <c r="I68" s="138"/>
      <c r="J68" s="138"/>
      <c r="K68" s="138"/>
      <c r="L68" s="138"/>
      <c r="M68" s="138"/>
      <c r="N68" s="138"/>
      <c r="O68" s="138"/>
    </row>
    <row r="69" spans="1:15" customFormat="1" ht="15.75" customHeight="1" x14ac:dyDescent="0.25">
      <c r="A69" s="116" t="s">
        <v>238</v>
      </c>
      <c r="B69" s="110" t="s">
        <v>290</v>
      </c>
      <c r="C69" s="110" t="s">
        <v>290</v>
      </c>
      <c r="D69" s="135" t="s">
        <v>291</v>
      </c>
      <c r="E69" s="135" t="s">
        <v>292</v>
      </c>
      <c r="F69" s="135" t="s">
        <v>293</v>
      </c>
      <c r="G69" s="135" t="s">
        <v>293</v>
      </c>
      <c r="H69" s="135"/>
      <c r="I69" s="135" t="s">
        <v>294</v>
      </c>
      <c r="J69" s="135" t="s">
        <v>295</v>
      </c>
      <c r="K69" s="135" t="s">
        <v>296</v>
      </c>
      <c r="L69" s="135" t="s">
        <v>294</v>
      </c>
      <c r="M69" s="135" t="s">
        <v>297</v>
      </c>
      <c r="N69" s="135"/>
      <c r="O69" s="135" t="s">
        <v>297</v>
      </c>
    </row>
    <row r="70" spans="1:15" customFormat="1" ht="15.75" customHeight="1" x14ac:dyDescent="0.25">
      <c r="A70" s="136" t="s">
        <v>85</v>
      </c>
      <c r="B70" s="137"/>
      <c r="C70" s="110" t="s">
        <v>401</v>
      </c>
      <c r="D70" s="138" t="s">
        <v>330</v>
      </c>
      <c r="E70" s="138" t="s">
        <v>358</v>
      </c>
      <c r="F70" s="138" t="s">
        <v>297</v>
      </c>
      <c r="G70" s="138" t="s">
        <v>297</v>
      </c>
      <c r="H70" s="138"/>
      <c r="I70" s="138"/>
      <c r="J70" s="138" t="s">
        <v>383</v>
      </c>
      <c r="K70" s="138" t="s">
        <v>302</v>
      </c>
      <c r="L70" s="138" t="s">
        <v>297</v>
      </c>
      <c r="M70" s="138" t="s">
        <v>297</v>
      </c>
      <c r="N70" s="138"/>
      <c r="O70" s="138"/>
    </row>
    <row r="71" spans="1:15" customFormat="1" ht="15.75" customHeight="1" x14ac:dyDescent="0.25">
      <c r="A71" s="136" t="s">
        <v>87</v>
      </c>
      <c r="B71" s="137"/>
      <c r="C71" s="110" t="s">
        <v>402</v>
      </c>
      <c r="D71" s="138" t="s">
        <v>395</v>
      </c>
      <c r="E71" s="138" t="s">
        <v>403</v>
      </c>
      <c r="F71" s="138" t="s">
        <v>294</v>
      </c>
      <c r="G71" s="138" t="s">
        <v>294</v>
      </c>
      <c r="H71" s="138"/>
      <c r="I71" s="138" t="s">
        <v>294</v>
      </c>
      <c r="J71" s="138" t="s">
        <v>354</v>
      </c>
      <c r="K71" s="138" t="s">
        <v>307</v>
      </c>
      <c r="L71" s="138" t="s">
        <v>297</v>
      </c>
      <c r="M71" s="138"/>
      <c r="N71" s="138"/>
      <c r="O71" s="138" t="s">
        <v>297</v>
      </c>
    </row>
    <row r="72" spans="1:15" customFormat="1" ht="15.75" customHeight="1" x14ac:dyDescent="0.25">
      <c r="A72" s="141" t="s">
        <v>88</v>
      </c>
      <c r="B72" s="137"/>
      <c r="C72" s="110"/>
      <c r="D72" s="138"/>
      <c r="E72" s="138"/>
      <c r="F72" s="138"/>
      <c r="G72" s="138"/>
      <c r="H72" s="138"/>
      <c r="I72" s="138"/>
      <c r="J72" s="138"/>
      <c r="K72" s="138"/>
      <c r="L72" s="138"/>
      <c r="M72" s="138"/>
      <c r="N72" s="138"/>
      <c r="O72" s="138"/>
    </row>
    <row r="73" spans="1:15" customFormat="1" ht="15.75" customHeight="1" x14ac:dyDescent="0.25">
      <c r="A73" s="109" t="s">
        <v>404</v>
      </c>
      <c r="B73" s="106"/>
      <c r="C73" s="110"/>
      <c r="D73" s="135"/>
      <c r="E73" s="135"/>
      <c r="F73" s="135"/>
      <c r="G73" s="135"/>
      <c r="H73" s="135"/>
      <c r="I73" s="135"/>
      <c r="J73" s="135"/>
      <c r="K73" s="135"/>
      <c r="L73" s="135"/>
      <c r="M73" s="135"/>
      <c r="N73" s="135"/>
      <c r="O73" s="135"/>
    </row>
    <row r="74" spans="1:15" customFormat="1" ht="15.75" customHeight="1" x14ac:dyDescent="0.25">
      <c r="A74" s="116" t="s">
        <v>405</v>
      </c>
      <c r="B74" s="110" t="s">
        <v>290</v>
      </c>
      <c r="C74" s="110" t="s">
        <v>290</v>
      </c>
      <c r="D74" s="135" t="s">
        <v>291</v>
      </c>
      <c r="E74" s="135" t="s">
        <v>292</v>
      </c>
      <c r="F74" s="135" t="s">
        <v>293</v>
      </c>
      <c r="G74" s="135" t="s">
        <v>293</v>
      </c>
      <c r="H74" s="135"/>
      <c r="I74" s="135" t="s">
        <v>294</v>
      </c>
      <c r="J74" s="135" t="s">
        <v>295</v>
      </c>
      <c r="K74" s="135" t="s">
        <v>296</v>
      </c>
      <c r="L74" s="135" t="s">
        <v>294</v>
      </c>
      <c r="M74" s="135" t="s">
        <v>297</v>
      </c>
      <c r="N74" s="135"/>
      <c r="O74" s="135" t="s">
        <v>297</v>
      </c>
    </row>
    <row r="75" spans="1:15" customFormat="1" ht="15.75" customHeight="1" x14ac:dyDescent="0.25">
      <c r="A75" s="136" t="s">
        <v>85</v>
      </c>
      <c r="B75" s="137"/>
      <c r="C75" s="110" t="s">
        <v>401</v>
      </c>
      <c r="D75" s="138" t="s">
        <v>406</v>
      </c>
      <c r="E75" s="138" t="s">
        <v>388</v>
      </c>
      <c r="F75" s="138" t="s">
        <v>297</v>
      </c>
      <c r="G75" s="138" t="s">
        <v>297</v>
      </c>
      <c r="H75" s="138"/>
      <c r="I75" s="138"/>
      <c r="J75" s="138" t="s">
        <v>407</v>
      </c>
      <c r="K75" s="138" t="s">
        <v>302</v>
      </c>
      <c r="L75" s="138" t="s">
        <v>297</v>
      </c>
      <c r="M75" s="138" t="s">
        <v>297</v>
      </c>
      <c r="N75" s="138"/>
      <c r="O75" s="138"/>
    </row>
    <row r="76" spans="1:15" customFormat="1" ht="15.75" customHeight="1" x14ac:dyDescent="0.25">
      <c r="A76" s="136" t="s">
        <v>87</v>
      </c>
      <c r="B76" s="137"/>
      <c r="C76" s="110" t="s">
        <v>402</v>
      </c>
      <c r="D76" s="138" t="s">
        <v>320</v>
      </c>
      <c r="E76" s="138" t="s">
        <v>390</v>
      </c>
      <c r="F76" s="138" t="s">
        <v>294</v>
      </c>
      <c r="G76" s="138" t="s">
        <v>294</v>
      </c>
      <c r="H76" s="138"/>
      <c r="I76" s="138" t="s">
        <v>294</v>
      </c>
      <c r="J76" s="138" t="s">
        <v>408</v>
      </c>
      <c r="K76" s="138" t="s">
        <v>307</v>
      </c>
      <c r="L76" s="138" t="s">
        <v>297</v>
      </c>
      <c r="M76" s="138"/>
      <c r="N76" s="138"/>
      <c r="O76" s="138" t="s">
        <v>297</v>
      </c>
    </row>
    <row r="77" spans="1:15" customFormat="1" ht="15.75" customHeight="1" x14ac:dyDescent="0.25">
      <c r="A77" s="136" t="s">
        <v>88</v>
      </c>
      <c r="B77" s="137"/>
      <c r="C77" s="110"/>
      <c r="D77" s="138"/>
      <c r="E77" s="138"/>
      <c r="F77" s="138"/>
      <c r="G77" s="138"/>
      <c r="H77" s="138"/>
      <c r="I77" s="138"/>
      <c r="J77" s="138"/>
      <c r="K77" s="138"/>
      <c r="L77" s="138"/>
      <c r="M77" s="138"/>
      <c r="N77" s="138"/>
      <c r="O77" s="138"/>
    </row>
    <row r="78" spans="1:15" customFormat="1" ht="15.75" customHeight="1" x14ac:dyDescent="0.25">
      <c r="A78" s="116" t="s">
        <v>409</v>
      </c>
      <c r="B78" s="110" t="s">
        <v>290</v>
      </c>
      <c r="C78" s="110" t="s">
        <v>290</v>
      </c>
      <c r="D78" s="135" t="s">
        <v>291</v>
      </c>
      <c r="E78" s="135" t="s">
        <v>292</v>
      </c>
      <c r="F78" s="135" t="s">
        <v>293</v>
      </c>
      <c r="G78" s="135" t="s">
        <v>293</v>
      </c>
      <c r="H78" s="135"/>
      <c r="I78" s="135" t="s">
        <v>294</v>
      </c>
      <c r="J78" s="135" t="s">
        <v>295</v>
      </c>
      <c r="K78" s="135" t="s">
        <v>296</v>
      </c>
      <c r="L78" s="135" t="s">
        <v>294</v>
      </c>
      <c r="M78" s="135" t="s">
        <v>297</v>
      </c>
      <c r="N78" s="135"/>
      <c r="O78" s="135" t="s">
        <v>297</v>
      </c>
    </row>
    <row r="79" spans="1:15" customFormat="1" ht="15.75" customHeight="1" x14ac:dyDescent="0.25">
      <c r="A79" s="136" t="s">
        <v>85</v>
      </c>
      <c r="B79" s="137"/>
      <c r="C79" s="110" t="s">
        <v>410</v>
      </c>
      <c r="D79" s="138" t="s">
        <v>346</v>
      </c>
      <c r="E79" s="138" t="s">
        <v>388</v>
      </c>
      <c r="F79" s="138" t="s">
        <v>297</v>
      </c>
      <c r="G79" s="138" t="s">
        <v>297</v>
      </c>
      <c r="H79" s="138"/>
      <c r="I79" s="138"/>
      <c r="J79" s="138" t="s">
        <v>411</v>
      </c>
      <c r="K79" s="138" t="s">
        <v>333</v>
      </c>
      <c r="L79" s="138" t="s">
        <v>297</v>
      </c>
      <c r="M79" s="138" t="s">
        <v>297</v>
      </c>
      <c r="N79" s="138"/>
      <c r="O79" s="138"/>
    </row>
    <row r="80" spans="1:15" customFormat="1" ht="15.75" customHeight="1" x14ac:dyDescent="0.25">
      <c r="A80" s="136" t="s">
        <v>87</v>
      </c>
      <c r="B80" s="137"/>
      <c r="C80" s="110" t="s">
        <v>412</v>
      </c>
      <c r="D80" s="138" t="s">
        <v>349</v>
      </c>
      <c r="E80" s="138" t="s">
        <v>390</v>
      </c>
      <c r="F80" s="138" t="s">
        <v>294</v>
      </c>
      <c r="G80" s="138" t="s">
        <v>294</v>
      </c>
      <c r="H80" s="138"/>
      <c r="I80" s="138" t="s">
        <v>294</v>
      </c>
      <c r="J80" s="138" t="s">
        <v>413</v>
      </c>
      <c r="K80" s="138" t="s">
        <v>343</v>
      </c>
      <c r="L80" s="138" t="s">
        <v>297</v>
      </c>
      <c r="M80" s="138"/>
      <c r="N80" s="138"/>
      <c r="O80" s="138" t="s">
        <v>297</v>
      </c>
    </row>
    <row r="81" spans="1:15" customFormat="1" ht="15.75" customHeight="1" x14ac:dyDescent="0.25">
      <c r="A81" s="136" t="s">
        <v>88</v>
      </c>
      <c r="B81" s="137"/>
      <c r="C81" s="110"/>
      <c r="D81" s="138"/>
      <c r="E81" s="138"/>
      <c r="F81" s="138"/>
      <c r="G81" s="138"/>
      <c r="H81" s="138"/>
      <c r="I81" s="138"/>
      <c r="J81" s="138"/>
      <c r="K81" s="138"/>
      <c r="L81" s="138"/>
      <c r="M81" s="138"/>
      <c r="N81" s="138"/>
      <c r="O81" s="138"/>
    </row>
    <row r="82" spans="1:15" customFormat="1" ht="15.75" customHeight="1" x14ac:dyDescent="0.25">
      <c r="A82" s="116" t="s">
        <v>414</v>
      </c>
      <c r="B82" s="110" t="s">
        <v>290</v>
      </c>
      <c r="C82" s="110" t="s">
        <v>290</v>
      </c>
      <c r="D82" s="135" t="s">
        <v>291</v>
      </c>
      <c r="E82" s="135" t="s">
        <v>292</v>
      </c>
      <c r="F82" s="135" t="s">
        <v>293</v>
      </c>
      <c r="G82" s="135" t="s">
        <v>293</v>
      </c>
      <c r="H82" s="135"/>
      <c r="I82" s="135" t="s">
        <v>294</v>
      </c>
      <c r="J82" s="135" t="s">
        <v>295</v>
      </c>
      <c r="K82" s="135" t="s">
        <v>296</v>
      </c>
      <c r="L82" s="135" t="s">
        <v>294</v>
      </c>
      <c r="M82" s="135" t="s">
        <v>297</v>
      </c>
      <c r="N82" s="135"/>
      <c r="O82" s="135" t="s">
        <v>297</v>
      </c>
    </row>
    <row r="83" spans="1:15" customFormat="1" ht="15.75" customHeight="1" x14ac:dyDescent="0.25">
      <c r="A83" s="136" t="s">
        <v>85</v>
      </c>
      <c r="B83" s="137"/>
      <c r="C83" s="110" t="s">
        <v>415</v>
      </c>
      <c r="D83" s="138" t="s">
        <v>416</v>
      </c>
      <c r="E83" s="138" t="s">
        <v>306</v>
      </c>
      <c r="F83" s="138" t="s">
        <v>294</v>
      </c>
      <c r="G83" s="138" t="s">
        <v>294</v>
      </c>
      <c r="H83" s="138"/>
      <c r="I83" s="138"/>
      <c r="J83" s="138" t="s">
        <v>299</v>
      </c>
      <c r="K83" s="138" t="s">
        <v>342</v>
      </c>
      <c r="L83" s="138" t="s">
        <v>294</v>
      </c>
      <c r="M83" s="138" t="s">
        <v>297</v>
      </c>
      <c r="N83" s="138"/>
      <c r="O83" s="138"/>
    </row>
    <row r="84" spans="1:15" customFormat="1" ht="15.75" customHeight="1" x14ac:dyDescent="0.25">
      <c r="A84" s="136" t="s">
        <v>87</v>
      </c>
      <c r="B84" s="137"/>
      <c r="C84" s="110" t="s">
        <v>347</v>
      </c>
      <c r="D84" s="138" t="s">
        <v>417</v>
      </c>
      <c r="E84" s="138" t="s">
        <v>418</v>
      </c>
      <c r="F84" s="138" t="s">
        <v>297</v>
      </c>
      <c r="G84" s="138" t="s">
        <v>297</v>
      </c>
      <c r="H84" s="138"/>
      <c r="I84" s="138" t="s">
        <v>294</v>
      </c>
      <c r="J84" s="138" t="s">
        <v>364</v>
      </c>
      <c r="K84" s="138" t="s">
        <v>419</v>
      </c>
      <c r="L84" s="138"/>
      <c r="M84" s="138"/>
      <c r="N84" s="138"/>
      <c r="O84" s="138" t="s">
        <v>297</v>
      </c>
    </row>
    <row r="85" spans="1:15" customFormat="1" ht="15.75" customHeight="1" x14ac:dyDescent="0.25">
      <c r="A85" s="136" t="s">
        <v>88</v>
      </c>
      <c r="B85" s="137"/>
      <c r="C85" s="110"/>
      <c r="D85" s="138"/>
      <c r="E85" s="138"/>
      <c r="F85" s="138"/>
      <c r="G85" s="138"/>
      <c r="H85" s="138"/>
      <c r="I85" s="138"/>
      <c r="J85" s="138"/>
      <c r="K85" s="138"/>
      <c r="L85" s="138"/>
      <c r="M85" s="138"/>
      <c r="N85" s="138"/>
      <c r="O85" s="138"/>
    </row>
    <row r="86" spans="1:15" customFormat="1" ht="15.75" customHeight="1" x14ac:dyDescent="0.25">
      <c r="A86" s="116" t="s">
        <v>420</v>
      </c>
      <c r="B86" s="110" t="s">
        <v>290</v>
      </c>
      <c r="C86" s="110" t="s">
        <v>290</v>
      </c>
      <c r="D86" s="135" t="s">
        <v>291</v>
      </c>
      <c r="E86" s="135" t="s">
        <v>292</v>
      </c>
      <c r="F86" s="135" t="s">
        <v>293</v>
      </c>
      <c r="G86" s="135" t="s">
        <v>293</v>
      </c>
      <c r="H86" s="135"/>
      <c r="I86" s="135" t="s">
        <v>294</v>
      </c>
      <c r="J86" s="135" t="s">
        <v>295</v>
      </c>
      <c r="K86" s="135" t="s">
        <v>296</v>
      </c>
      <c r="L86" s="135" t="s">
        <v>294</v>
      </c>
      <c r="M86" s="135" t="s">
        <v>297</v>
      </c>
      <c r="N86" s="135"/>
      <c r="O86" s="135" t="s">
        <v>297</v>
      </c>
    </row>
    <row r="87" spans="1:15" customFormat="1" ht="15.75" customHeight="1" x14ac:dyDescent="0.25">
      <c r="A87" s="136" t="s">
        <v>85</v>
      </c>
      <c r="B87" s="137"/>
      <c r="C87" s="110" t="s">
        <v>421</v>
      </c>
      <c r="D87" s="138" t="s">
        <v>422</v>
      </c>
      <c r="E87" s="138" t="s">
        <v>380</v>
      </c>
      <c r="F87" s="138" t="s">
        <v>294</v>
      </c>
      <c r="G87" s="138" t="s">
        <v>294</v>
      </c>
      <c r="H87" s="138"/>
      <c r="I87" s="138"/>
      <c r="J87" s="138" t="s">
        <v>416</v>
      </c>
      <c r="K87" s="138" t="s">
        <v>423</v>
      </c>
      <c r="L87" s="138" t="s">
        <v>294</v>
      </c>
      <c r="M87" s="138" t="s">
        <v>297</v>
      </c>
      <c r="N87" s="138"/>
      <c r="O87" s="138"/>
    </row>
    <row r="88" spans="1:15" customFormat="1" ht="15.75" customHeight="1" x14ac:dyDescent="0.25">
      <c r="A88" s="136" t="s">
        <v>87</v>
      </c>
      <c r="B88" s="137"/>
      <c r="C88" s="110" t="s">
        <v>320</v>
      </c>
      <c r="D88" s="138" t="s">
        <v>424</v>
      </c>
      <c r="E88" s="138" t="s">
        <v>425</v>
      </c>
      <c r="F88" s="138" t="s">
        <v>297</v>
      </c>
      <c r="G88" s="138" t="s">
        <v>297</v>
      </c>
      <c r="H88" s="138"/>
      <c r="I88" s="138" t="s">
        <v>294</v>
      </c>
      <c r="J88" s="138" t="s">
        <v>359</v>
      </c>
      <c r="K88" s="138" t="s">
        <v>426</v>
      </c>
      <c r="L88" s="138"/>
      <c r="M88" s="138"/>
      <c r="N88" s="138"/>
      <c r="O88" s="138" t="s">
        <v>297</v>
      </c>
    </row>
    <row r="89" spans="1:15" customFormat="1" ht="15.75" customHeight="1" x14ac:dyDescent="0.25">
      <c r="A89" s="141" t="s">
        <v>88</v>
      </c>
      <c r="B89" s="137"/>
      <c r="C89" s="110"/>
      <c r="D89" s="138"/>
      <c r="E89" s="138"/>
      <c r="F89" s="138"/>
      <c r="G89" s="138"/>
      <c r="H89" s="138"/>
      <c r="I89" s="138"/>
      <c r="J89" s="138"/>
      <c r="K89" s="138"/>
      <c r="L89" s="138"/>
      <c r="M89" s="138"/>
      <c r="N89" s="138"/>
      <c r="O89" s="138"/>
    </row>
    <row r="90" spans="1:15" customFormat="1" ht="15.75" customHeight="1" x14ac:dyDescent="0.25">
      <c r="A90" s="109" t="s">
        <v>427</v>
      </c>
      <c r="B90" s="106"/>
      <c r="C90" s="110" t="s">
        <v>428</v>
      </c>
      <c r="D90" s="135" t="s">
        <v>429</v>
      </c>
      <c r="E90" s="135" t="s">
        <v>335</v>
      </c>
      <c r="F90" s="135" t="s">
        <v>297</v>
      </c>
      <c r="G90" s="135" t="s">
        <v>297</v>
      </c>
      <c r="H90" s="135"/>
      <c r="I90" s="135"/>
      <c r="J90" s="135" t="s">
        <v>316</v>
      </c>
      <c r="K90" s="135" t="s">
        <v>397</v>
      </c>
      <c r="L90" s="135" t="s">
        <v>297</v>
      </c>
      <c r="M90" s="135" t="s">
        <v>297</v>
      </c>
      <c r="N90" s="135"/>
      <c r="O90" s="135"/>
    </row>
    <row r="91" spans="1:15" customFormat="1" ht="15.75" customHeight="1" x14ac:dyDescent="0.25">
      <c r="A91" s="136" t="s">
        <v>240</v>
      </c>
      <c r="B91" s="137"/>
      <c r="C91" s="110" t="s">
        <v>428</v>
      </c>
      <c r="D91" s="138" t="s">
        <v>429</v>
      </c>
      <c r="E91" s="138" t="s">
        <v>335</v>
      </c>
      <c r="F91" s="138" t="s">
        <v>297</v>
      </c>
      <c r="G91" s="138" t="s">
        <v>297</v>
      </c>
      <c r="H91" s="138"/>
      <c r="I91" s="138"/>
      <c r="J91" s="138" t="s">
        <v>316</v>
      </c>
      <c r="K91" s="138" t="s">
        <v>397</v>
      </c>
      <c r="L91" s="138" t="s">
        <v>297</v>
      </c>
      <c r="M91" s="138" t="s">
        <v>297</v>
      </c>
      <c r="N91" s="138"/>
      <c r="O91" s="138"/>
    </row>
    <row r="92" spans="1:15" customFormat="1" ht="15.75" customHeight="1" x14ac:dyDescent="0.25">
      <c r="A92" s="136" t="s">
        <v>276</v>
      </c>
      <c r="B92" s="137"/>
      <c r="C92" s="110"/>
      <c r="D92" s="138"/>
      <c r="E92" s="138"/>
      <c r="F92" s="138"/>
      <c r="G92" s="138"/>
      <c r="H92" s="138"/>
      <c r="I92" s="138"/>
      <c r="J92" s="138"/>
      <c r="K92" s="138"/>
      <c r="L92" s="138"/>
      <c r="M92" s="138"/>
      <c r="N92" s="138"/>
      <c r="O92" s="138"/>
    </row>
    <row r="93" spans="1:15" customFormat="1" ht="15.75" customHeight="1" x14ac:dyDescent="0.25">
      <c r="A93" s="123" t="s">
        <v>430</v>
      </c>
      <c r="B93" s="106"/>
      <c r="C93" s="110"/>
      <c r="D93" s="135"/>
      <c r="E93" s="135"/>
      <c r="F93" s="135"/>
      <c r="G93" s="135"/>
      <c r="H93" s="135"/>
      <c r="I93" s="135"/>
      <c r="J93" s="135"/>
      <c r="K93" s="135"/>
      <c r="L93" s="135"/>
      <c r="M93" s="135"/>
      <c r="N93" s="135"/>
      <c r="O93" s="135"/>
    </row>
    <row r="94" spans="1:15" customFormat="1" ht="15.75" customHeight="1" x14ac:dyDescent="0.25">
      <c r="A94" s="123" t="s">
        <v>431</v>
      </c>
      <c r="B94" s="106"/>
      <c r="C94" s="110" t="s">
        <v>293</v>
      </c>
      <c r="D94" s="138" t="s">
        <v>294</v>
      </c>
      <c r="E94" s="138"/>
      <c r="F94" s="138"/>
      <c r="G94" s="138"/>
      <c r="H94" s="138"/>
      <c r="I94" s="138" t="s">
        <v>294</v>
      </c>
      <c r="J94" s="138" t="s">
        <v>297</v>
      </c>
      <c r="K94" s="138"/>
      <c r="L94" s="138"/>
      <c r="M94" s="138"/>
      <c r="N94" s="138"/>
      <c r="O94" s="138" t="s">
        <v>297</v>
      </c>
    </row>
    <row r="95" spans="1:15" customFormat="1" ht="15.75" customHeight="1" x14ac:dyDescent="0.25">
      <c r="A95" s="143" t="s">
        <v>432</v>
      </c>
      <c r="B95" s="144"/>
      <c r="C95" s="110"/>
      <c r="D95" s="135"/>
      <c r="E95" s="135"/>
      <c r="F95" s="135"/>
      <c r="G95" s="135"/>
      <c r="H95" s="135"/>
      <c r="I95" s="135"/>
      <c r="J95" s="135"/>
      <c r="K95" s="135"/>
      <c r="L95" s="135"/>
      <c r="M95" s="135"/>
      <c r="N95" s="135"/>
      <c r="O95" s="135"/>
    </row>
    <row r="96" spans="1:15" customFormat="1" ht="15.75" customHeight="1" x14ac:dyDescent="0.25">
      <c r="A96" s="145" t="s">
        <v>433</v>
      </c>
      <c r="B96" s="146"/>
      <c r="C96" s="110"/>
      <c r="D96" s="138"/>
      <c r="E96" s="138"/>
      <c r="F96" s="138"/>
      <c r="G96" s="138"/>
      <c r="H96" s="138"/>
      <c r="I96" s="138"/>
      <c r="J96" s="138"/>
      <c r="K96" s="138"/>
      <c r="L96" s="138"/>
      <c r="M96" s="138"/>
      <c r="N96" s="138"/>
      <c r="O96" s="138"/>
    </row>
    <row r="97" spans="1:15" customFormat="1" ht="15.75" customHeight="1" x14ac:dyDescent="0.25">
      <c r="A97" s="145" t="s">
        <v>434</v>
      </c>
      <c r="B97" s="146"/>
      <c r="C97" s="110"/>
      <c r="D97" s="138"/>
      <c r="E97" s="138"/>
      <c r="F97" s="138"/>
      <c r="G97" s="138"/>
      <c r="H97" s="138"/>
      <c r="I97" s="138"/>
      <c r="J97" s="138"/>
      <c r="K97" s="138"/>
      <c r="L97" s="138"/>
      <c r="M97" s="138"/>
      <c r="N97" s="138"/>
      <c r="O97" s="138"/>
    </row>
    <row r="98" spans="1:15" customFormat="1" ht="15.75" customHeight="1" x14ac:dyDescent="0.25">
      <c r="A98" s="145" t="s">
        <v>435</v>
      </c>
      <c r="B98" s="146"/>
      <c r="C98" s="110"/>
      <c r="D98" s="138"/>
      <c r="E98" s="138"/>
      <c r="F98" s="138"/>
      <c r="G98" s="138"/>
      <c r="H98" s="138"/>
      <c r="I98" s="138"/>
      <c r="J98" s="138"/>
      <c r="K98" s="138"/>
      <c r="L98" s="138"/>
      <c r="M98" s="138"/>
      <c r="N98" s="138"/>
      <c r="O98" s="138"/>
    </row>
    <row r="99" spans="1:15" customFormat="1" ht="15.75" customHeight="1" x14ac:dyDescent="0.25">
      <c r="A99" s="145" t="s">
        <v>436</v>
      </c>
      <c r="B99" s="146"/>
      <c r="C99" s="110"/>
      <c r="D99" s="138"/>
      <c r="E99" s="138"/>
      <c r="F99" s="138"/>
      <c r="G99" s="138"/>
      <c r="H99" s="138"/>
      <c r="I99" s="138"/>
      <c r="J99" s="138"/>
      <c r="K99" s="138"/>
      <c r="L99" s="138"/>
      <c r="M99" s="138"/>
      <c r="N99" s="138"/>
      <c r="O99" s="138"/>
    </row>
    <row r="100" spans="1:15" customFormat="1" ht="15.75" customHeight="1" x14ac:dyDescent="0.25">
      <c r="A100" s="147" t="s">
        <v>437</v>
      </c>
      <c r="B100" s="146"/>
      <c r="C100" s="110"/>
      <c r="D100" s="138"/>
      <c r="E100" s="138"/>
      <c r="F100" s="138"/>
      <c r="G100" s="138"/>
      <c r="H100" s="138"/>
      <c r="I100" s="138"/>
      <c r="J100" s="138"/>
      <c r="K100" s="138"/>
      <c r="L100" s="138"/>
      <c r="M100" s="138"/>
      <c r="N100" s="138"/>
      <c r="O100" s="138"/>
    </row>
    <row r="101" spans="1:15" customFormat="1" ht="15.75" customHeight="1" x14ac:dyDescent="0.25">
      <c r="A101" s="148" t="s">
        <v>438</v>
      </c>
      <c r="B101" s="128" t="s">
        <v>290</v>
      </c>
      <c r="C101" s="128" t="s">
        <v>290</v>
      </c>
      <c r="D101" s="128" t="s">
        <v>291</v>
      </c>
      <c r="E101" s="128" t="s">
        <v>292</v>
      </c>
      <c r="F101" s="128" t="s">
        <v>293</v>
      </c>
      <c r="G101" s="128" t="s">
        <v>293</v>
      </c>
      <c r="H101" s="128"/>
      <c r="I101" s="128" t="s">
        <v>294</v>
      </c>
      <c r="J101" s="128" t="s">
        <v>295</v>
      </c>
      <c r="K101" s="128" t="s">
        <v>296</v>
      </c>
      <c r="L101" s="128" t="s">
        <v>294</v>
      </c>
      <c r="M101" s="128" t="s">
        <v>297</v>
      </c>
      <c r="N101" s="128"/>
      <c r="O101" s="128" t="s">
        <v>297</v>
      </c>
    </row>
    <row r="102" spans="1:15" customFormat="1" ht="15.75" customHeight="1" x14ac:dyDescent="0.25">
      <c r="A102" s="149" t="s">
        <v>439</v>
      </c>
      <c r="B102" s="128" t="s">
        <v>290</v>
      </c>
      <c r="C102" s="128" t="s">
        <v>290</v>
      </c>
      <c r="D102" s="128" t="s">
        <v>291</v>
      </c>
      <c r="E102" s="128" t="s">
        <v>292</v>
      </c>
      <c r="F102" s="128" t="s">
        <v>293</v>
      </c>
      <c r="G102" s="128" t="s">
        <v>293</v>
      </c>
      <c r="H102" s="128"/>
      <c r="I102" s="128" t="s">
        <v>294</v>
      </c>
      <c r="J102" s="128" t="s">
        <v>295</v>
      </c>
      <c r="K102" s="128" t="s">
        <v>296</v>
      </c>
      <c r="L102" s="128" t="s">
        <v>294</v>
      </c>
      <c r="M102" s="128" t="s">
        <v>297</v>
      </c>
      <c r="N102" s="128"/>
      <c r="O102" s="128" t="s">
        <v>297</v>
      </c>
    </row>
    <row r="103" spans="1:15" customFormat="1" ht="15.75" customHeight="1" x14ac:dyDescent="0.25">
      <c r="A103" s="150" t="s">
        <v>440</v>
      </c>
      <c r="B103" s="128"/>
      <c r="C103" s="128"/>
      <c r="D103" s="128"/>
      <c r="E103" s="128"/>
      <c r="F103" s="128"/>
      <c r="G103" s="128"/>
      <c r="H103" s="128"/>
      <c r="I103" s="128"/>
      <c r="J103" s="128"/>
      <c r="K103" s="128"/>
      <c r="L103" s="128"/>
      <c r="M103" s="128"/>
      <c r="N103" s="128"/>
      <c r="O103" s="128"/>
    </row>
    <row r="105" spans="1:15" ht="15.75" x14ac:dyDescent="0.25">
      <c r="I105" s="72"/>
      <c r="J105" s="98"/>
      <c r="K105" s="98" t="s">
        <v>443</v>
      </c>
      <c r="L105" s="96"/>
      <c r="M105" s="96"/>
      <c r="N105" s="96"/>
    </row>
    <row r="106" spans="1:15" ht="15.75" x14ac:dyDescent="0.25">
      <c r="I106" s="72"/>
      <c r="J106" s="96"/>
      <c r="K106" s="98" t="s">
        <v>9</v>
      </c>
      <c r="L106" s="96"/>
      <c r="M106" s="96"/>
      <c r="N106" s="96"/>
    </row>
    <row r="107" spans="1:15" ht="15.75" x14ac:dyDescent="0.25">
      <c r="I107" s="72"/>
      <c r="J107" s="96"/>
      <c r="K107" s="98" t="s">
        <v>10</v>
      </c>
      <c r="L107" s="96"/>
      <c r="M107" s="96"/>
      <c r="N107" s="96"/>
    </row>
    <row r="108" spans="1:15" ht="15.75" x14ac:dyDescent="0.25">
      <c r="I108" s="72"/>
      <c r="J108" s="96"/>
      <c r="K108" s="96"/>
      <c r="L108" s="96"/>
      <c r="M108" s="96"/>
      <c r="N108" s="96"/>
    </row>
    <row r="109" spans="1:15" ht="15.75" x14ac:dyDescent="0.25">
      <c r="I109" s="72"/>
      <c r="J109" s="96"/>
      <c r="K109" s="96"/>
      <c r="L109" s="96"/>
      <c r="M109" s="96"/>
      <c r="N109" s="96"/>
    </row>
    <row r="110" spans="1:15" ht="15.75" x14ac:dyDescent="0.25">
      <c r="I110" s="87"/>
      <c r="J110" s="97"/>
      <c r="K110" s="97"/>
      <c r="L110" s="97"/>
      <c r="M110" s="97"/>
      <c r="N110" s="97"/>
    </row>
    <row r="111" spans="1:15" ht="15.75" x14ac:dyDescent="0.25">
      <c r="I111" s="157" t="s">
        <v>209</v>
      </c>
      <c r="J111" s="157"/>
      <c r="K111" s="157"/>
      <c r="L111" s="157"/>
      <c r="M111" s="157"/>
      <c r="N111" s="97"/>
    </row>
  </sheetData>
  <mergeCells count="18">
    <mergeCell ref="B8:B10"/>
    <mergeCell ref="C8:C10"/>
    <mergeCell ref="D8:I8"/>
    <mergeCell ref="J8:O8"/>
    <mergeCell ref="I111:M111"/>
    <mergeCell ref="N1:O1"/>
    <mergeCell ref="G2:O2"/>
    <mergeCell ref="G3:O3"/>
    <mergeCell ref="A5:O5"/>
    <mergeCell ref="A6:O6"/>
    <mergeCell ref="A3:C3"/>
    <mergeCell ref="D9:D10"/>
    <mergeCell ref="E9:I9"/>
    <mergeCell ref="J9:J10"/>
    <mergeCell ref="K9:O9"/>
    <mergeCell ref="A2:C2"/>
    <mergeCell ref="B7:O7"/>
    <mergeCell ref="A8:A10"/>
  </mergeCells>
  <dataValidations count="224">
    <dataValidation type="whole" operator="greaterThanOrEqual" allowBlank="1" showInputMessage="1" showErrorMessage="1" errorTitle="Nhập sai dữ liệu!" error="Hãy kiểm tra: Số HS phải là số nguyên dương._x000a_Hãy nhập lại!" sqref="D95:O95 D94 L93:O93 F93:I93 J94 J13:J15 D13:D15">
      <formula1>0</formula1>
    </dataValidation>
    <dataValidation type="whole" operator="greaterThanOrEqual" allowBlank="1" showInputMessage="1" showErrorMessage="1" errorTitle="Nhập sai dữ liệu!" error="Các ô này chỉ nhận giá trị là số nguyên dương._x000a_Hãy nhập lại!" promptTitle="Chú ý!" prompt="Chỉ nhập dữ liệu là số nguyên dương._x000a_" sqref="D93:E93 J93:K93">
      <formula1>0</formula1>
    </dataValidation>
    <dataValidation type="whole" operator="lessThanOrEqual" allowBlank="1" showInputMessage="1" showErrorMessage="1" errorTitle="Nhập sai dữ liệu!" error="Hãy kiểm tra: _x000a_- Số HS phải là số nguyên dương._x000a_- Số nữ DT không lớn hơn số HS nữ hoặc số HSDT trong khối._x000a_Hãy nhập lại!" sqref="M13:M15">
      <formula1>MIN(E13:F13)</formula1>
    </dataValidation>
    <dataValidation type="whole" operator="lessThanOrEqual" allowBlank="1" showInputMessage="1" showErrorMessage="1" errorTitle="Nhập sai dữ liệu!" error="Hãy kiểm tra: _x000a_- Số HS phải là số nguyên dương._x000a_- Số nữ DT không lớn hơn số HS nữ hoặc số HSDT trong khối._x000a_Hãy nhập lại!" sqref="G13:G15">
      <formula1>MIN(E13:F13)</formula1>
    </dataValidation>
    <dataValidation type="whole" operator="lessThanOrEqual" allowBlank="1" showInputMessage="1" showErrorMessage="1" errorTitle="Nhập sai dữ liệu!" error="Hãy kiểm tra: _x000a_- Số HS phải là số nguyên dương._x000a_- Số HS khuyết tật không lớn hơn tổng số HS trong khối._x000a_Hãy nhập lại!" sqref="O13:O15">
      <formula1>D13</formula1>
    </dataValidation>
    <dataValidation type="whole" operator="lessThanOrEqual" allowBlank="1" showInputMessage="1" showErrorMessage="1" errorTitle="Nhập sai dữ liệu!" error="Hãy kiểm tra: _x000a_- Số HS phải là số nguyên dương._x000a_- Số HS khuyết tật không lớn hơn tổng số HS trong khối._x000a_Hãy nhập lại!" sqref="I13:I15">
      <formula1>D13</formula1>
    </dataValidation>
    <dataValidation type="whole" operator="lessThanOrEqual" allowBlank="1" showInputMessage="1" showErrorMessage="1" errorTitle="Nhập sai dữ liệu!" error="Hãy kiểm tra: _x000a_- Số HS phải là số nguyên dương._x000a_- Số HS lớp ghép không lớn hơn tổng số HS trong khối._x000a_Hãy nhập lại!" sqref="N13:N15">
      <formula1>D13</formula1>
    </dataValidation>
    <dataValidation type="whole" operator="lessThanOrEqual" allowBlank="1" showInputMessage="1" showErrorMessage="1" errorTitle="Nhập sai dữ liệu!" error="Hãy kiểm tra: _x000a_- Số HS phải là số nguyên dương._x000a_- Số HS lớp ghép không lớn hơn tổng số HS trong khối._x000a_Hãy nhập lại!" sqref="H13:H15">
      <formula1>D13</formula1>
    </dataValidation>
    <dataValidation type="whole" operator="lessThanOrEqual" allowBlank="1" showInputMessage="1" showErrorMessage="1" errorTitle="Nhập sai dữ liệu!" error="Hãy kiểm tra: _x000a_- Số HS phải là số nguyên dương._x000a_- Số DT không lớn hơn tổng số HS trong khối._x000a_Hãy nhập lại!" sqref="L13:L15">
      <formula1>D13</formula1>
    </dataValidation>
    <dataValidation type="whole" operator="lessThanOrEqual" allowBlank="1" showInputMessage="1" showErrorMessage="1" errorTitle="Nhập sai dữ liệu!" error="Hãy kiểm tra: _x000a_- Số HS phải là số nguyên dương._x000a_- Số DT không lớn hơn tổng số HS trong khối._x000a_Hãy nhập lại!" sqref="F13:F15">
      <formula1>D13</formula1>
    </dataValidation>
    <dataValidation type="whole" operator="lessThanOrEqual" allowBlank="1" showInputMessage="1" showErrorMessage="1" errorTitle="Nhập sai dữ liệu!" error="Hãy kiểm tra: _x000a_- Số HS phải là số nguyên dương._x000a_- Số nữ không lớn hơn tổng số HS trong khối._x000a_Hãy nhập lại!" sqref="K13:K15">
      <formula1>D13</formula1>
    </dataValidation>
    <dataValidation type="whole" operator="lessThanOrEqual" allowBlank="1" showInputMessage="1" showErrorMessage="1" errorTitle="Nhập sai dữ liệu!" error="Hãy kiểm tra: _x000a_- Số HS phải là số nguyên dương._x000a_- Số nữ không lớn hơn tổng số HS trong khối._x000a_Hãy nhập lại!" sqref="E13:E15">
      <formula1>D13</formula1>
    </dataValidation>
    <dataValidation type="whole" operator="lessThanOrEqual" allowBlank="1" showInputMessage="1" showErrorMessage="1" errorTitle="Nhập sai dữ liệu!" error="Hãy kiểm tra: _x000a_- Số HS phải là số nguyên dương._x000a_- Số HS không được lớn hơn tổng số HS môn Tiếng Việt._x000a_Hãy nhập lại!" sqref="J17:J19 J57:J89 J96:J100 J21:J23 J25:J27 J29:J31 J33:J35 J37:J39 J41:J43 J45:J47 J49:J51 J91:J92 J53:J55">
      <formula1>D$12</formula1>
    </dataValidation>
    <dataValidation type="whole" operator="lessThanOrEqual" allowBlank="1" showInputMessage="1" showErrorMessage="1" errorTitle="Nhập sai dữ liệu!" error="Hãy kiểm tra: _x000a_- Số HS phải là số nguyên dương._x000a_- Số HS không được lớn hơn tổng số HS môn Tiếng Việt._x000a_Hãy nhập lại!" sqref="D17:D19 D57:D89 D21:D23 D25:D27 D29:D31 D33:D35 D37:D39 D41:D43 D45:D47 D49:D51 D91:D92 D96:D100 D53:D55">
      <formula1>D$12</formula1>
    </dataValidation>
    <dataValidation type="whole" operator="lessThanOrEqual" allowBlank="1" showInputMessage="1" showErrorMessage="1" errorTitle="Nhập sai dữ liệu!" error="Hãy kiểm tra: _x000a_- Số HS phải là số nguyên dương._x000a_- Số HS không được lớn hơn tổng số HS môn Tiếng Việt._x000a_Hãy nhập lại!" sqref="E82:I82 E78:I78 E73:I74 E69:I69 E65:I65 E60:I61 E86:I86">
      <formula1>D$12</formula1>
    </dataValidation>
    <dataValidation type="whole" operator="lessThanOrEqual" allowBlank="1" showInputMessage="1" showErrorMessage="1" errorTitle="Nhập sai dữ liệu!" error="Hãy kiểm tra: _x000a_- Số HS phải là số nguyên dương._x000a_- Số HS không được lớn hơn tổng số HS môn Tiếng Việt._x000a_Hãy nhập lại!" sqref="K82:O82 K78:O78 K73:O74 K65:O65 K60:O61 K86:O86 K69:O69">
      <formula1>D$12</formula1>
    </dataValidation>
    <dataValidation type="whole" operator="lessThanOrEqual" allowBlank="1" showInputMessage="1" showErrorMessage="1" errorTitle="Nhập sai dữ liệu!" error="Hãy kiểm tra: _x000a_- Số HS phải là số nguyên dương._x000a_- Số nữ DT không lớn hơn số HS nữ hoặc số HSDT._x000a_Hãy nhập lại!" sqref="M17:M19">
      <formula1>MIN(E17:F17)</formula1>
    </dataValidation>
    <dataValidation type="whole" operator="lessThanOrEqual" allowBlank="1" showInputMessage="1" showErrorMessage="1" errorTitle="Nhập sai dữ liệu!" error="Hãy kiểm tra: _x000a_- Số HS phải là số nguyên dương._x000a_- Số nữ DT không lớn hơn số HS nữ hoặc số HSDT._x000a_Hãy nhập lại!" sqref="G17:G19">
      <formula1>MIN(E17:F17)</formula1>
    </dataValidation>
    <dataValidation type="whole" operator="lessThanOrEqual" allowBlank="1" showInputMessage="1" showErrorMessage="1" errorTitle="Nhập sai dữ liệu!" error="Hãy kiểm tra: _x000a_- Số HS phải là số nguyên dương._x000a_- Số nữ DT không lớn hơn số HS nữ hoặc số HSDT._x000a_Hãy nhập lại!" sqref="M83:M85">
      <formula1>MIN(E17:F17)</formula1>
    </dataValidation>
    <dataValidation type="whole" operator="lessThanOrEqual" allowBlank="1" showInputMessage="1" showErrorMessage="1" errorTitle="Nhập sai dữ liệu!" error="Hãy kiểm tra: _x000a_- Số HS phải là số nguyên dương._x000a_- Số nữ DT không lớn hơn số HS nữ hoặc số HSDT._x000a_Hãy nhập lại!" sqref="G83:G85">
      <formula1>MIN(E17:F17)</formula1>
    </dataValidation>
    <dataValidation type="whole" operator="lessThanOrEqual" allowBlank="1" showInputMessage="1" showErrorMessage="1" errorTitle="Nhập sai dữ liệu!" error="Hãy kiểm tra: _x000a_- Số HS phải là số nguyên dương._x000a_- Số nữ DT không lớn hơn số HS nữ hoặc số HSDT._x000a_Hãy nhập lại!" sqref="G79:G81">
      <formula1>MIN(E17:F17)</formula1>
    </dataValidation>
    <dataValidation type="whole" operator="lessThanOrEqual" allowBlank="1" showInputMessage="1" showErrorMessage="1" errorTitle="Nhập sai dữ liệu!" error="Hãy kiểm tra: _x000a_- Số HS phải là số nguyên dương._x000a_- Số nữ DT không lớn hơn số HS nữ hoặc số HSDT._x000a_Hãy nhập lại!" sqref="M79:M81">
      <formula1>MIN(E17:F17)</formula1>
    </dataValidation>
    <dataValidation type="whole" operator="lessThanOrEqual" allowBlank="1" showInputMessage="1" showErrorMessage="1" errorTitle="Nhập sai dữ liệu!" error="Hãy kiểm tra: _x000a_- Số HS phải là số nguyên dương._x000a_- Số nữ DT không lớn hơn số HS nữ hoặc số HSDT._x000a_Hãy nhập lại!" sqref="G75:G77">
      <formula1>MIN(E17:F17)</formula1>
    </dataValidation>
    <dataValidation type="whole" operator="lessThanOrEqual" allowBlank="1" showInputMessage="1" showErrorMessage="1" errorTitle="Nhập sai dữ liệu!" error="Hãy kiểm tra: _x000a_- Số HS phải là số nguyên dương._x000a_- Số nữ DT không lớn hơn số HS nữ hoặc số HSDT._x000a_Hãy nhập lại!" sqref="M75:M77">
      <formula1>MIN(E17:F17)</formula1>
    </dataValidation>
    <dataValidation type="whole" operator="lessThanOrEqual" allowBlank="1" showInputMessage="1" showErrorMessage="1" errorTitle="Nhập sai dữ liệu!" error="Hãy kiểm tra: _x000a_- Số HS phải là số nguyên dương._x000a_- Số nữ DT không lớn hơn số HS nữ hoặc số HSDT._x000a_Hãy nhập lại!" sqref="G66:G68">
      <formula1>MIN(E17:F17)</formula1>
    </dataValidation>
    <dataValidation type="whole" operator="lessThanOrEqual" allowBlank="1" showInputMessage="1" showErrorMessage="1" errorTitle="Nhập sai dữ liệu!" error="Hãy kiểm tra: _x000a_- Số HS phải là số nguyên dương._x000a_- Số nữ DT không lớn hơn số HS nữ hoặc số HSDT._x000a_Hãy nhập lại!" sqref="M66:M68">
      <formula1>MIN(E17:F17)</formula1>
    </dataValidation>
    <dataValidation type="whole" operator="lessThanOrEqual" allowBlank="1" showInputMessage="1" showErrorMessage="1" errorTitle="Nhập sai dữ liệu!" error="Hãy kiểm tra: _x000a_- Số HS phải là số nguyên dương._x000a_- Số nữ DT không lớn hơn số HS nữ hoặc số HSDT._x000a_Hãy nhập lại!" sqref="G62:G64">
      <formula1>MIN(E17:F17)</formula1>
    </dataValidation>
    <dataValidation type="whole" operator="lessThanOrEqual" allowBlank="1" showInputMessage="1" showErrorMessage="1" errorTitle="Nhập sai dữ liệu!" error="Hãy kiểm tra: _x000a_- Số HS phải là số nguyên dương._x000a_- Số nữ DT không lớn hơn số HS nữ hoặc số HSDT._x000a_Hãy nhập lại!" sqref="M62:M64">
      <formula1>MIN(E17:F17)</formula1>
    </dataValidation>
    <dataValidation type="whole" operator="lessThanOrEqual" allowBlank="1" showInputMessage="1" showErrorMessage="1" errorTitle="Nhập sai dữ liệu!" error="Hãy kiểm tra: _x000a_- Số HS phải là số nguyên dương._x000a_- Số nữ DT không lớn hơn số HS nữ hoặc số HSDT._x000a_Hãy nhập lại!" sqref="M53:M55">
      <formula1>MIN(E17:F17)</formula1>
    </dataValidation>
    <dataValidation type="whole" operator="lessThanOrEqual" allowBlank="1" showInputMessage="1" showErrorMessage="1" errorTitle="Nhập sai dữ liệu!" error="Hãy kiểm tra: _x000a_- Số HS phải là số nguyên dương._x000a_- Số nữ DT không lớn hơn số HS nữ hoặc số HSDT._x000a_Hãy nhập lại!" sqref="G53:G55">
      <formula1>MIN(E17:F17)</formula1>
    </dataValidation>
    <dataValidation type="whole" operator="lessThanOrEqual" allowBlank="1" showInputMessage="1" showErrorMessage="1" errorTitle="Nhập sai dữ liệu!" error="Hãy kiểm tra: _x000a_- Số HS phải là số nguyên dương._x000a_- Số nữ DT không lớn hơn số HS nữ hoặc số HSDT._x000a_Hãy nhập lại!" sqref="M70:M72">
      <formula1>MIN(E17:F17)</formula1>
    </dataValidation>
    <dataValidation type="whole" operator="lessThanOrEqual" allowBlank="1" showInputMessage="1" showErrorMessage="1" errorTitle="Nhập sai dữ liệu!" error="Hãy kiểm tra: _x000a_- Số HS phải là số nguyên dương._x000a_- Số nữ DT không lớn hơn số HS nữ hoặc số HSDT._x000a_Hãy nhập lại!" sqref="G70:G72">
      <formula1>MIN(E17:F17)</formula1>
    </dataValidation>
    <dataValidation type="whole" operator="lessThanOrEqual" allowBlank="1" showInputMessage="1" showErrorMessage="1" errorTitle="Nhập sai dữ liệu!" error="Hãy kiểm tra: _x000a_- Số HS phải là số nguyên dương._x000a_- Số nữ DT không lớn hơn số HS nữ hoặc số HSDT._x000a_Hãy nhập lại!" sqref="G87:G89">
      <formula1>MIN(E17:F17)</formula1>
    </dataValidation>
    <dataValidation type="whole" operator="lessThanOrEqual" allowBlank="1" showInputMessage="1" showErrorMessage="1" errorTitle="Nhập sai dữ liệu!" error="Hãy kiểm tra: _x000a_- Số HS phải là số nguyên dương._x000a_- Số nữ DT không lớn hơn số HS nữ hoặc số HSDT._x000a_Hãy nhập lại!" sqref="M87:M89">
      <formula1>MIN(E17:F17)</formula1>
    </dataValidation>
    <dataValidation type="whole" operator="lessThanOrEqual" allowBlank="1" showInputMessage="1" showErrorMessage="1" errorTitle="Nhập sai dữ liệu!" error="Hãy kiểm tra: _x000a_- Số HS phải là số nguyên dương._x000a_- Số nữ DT không lớn hơn số HS nữ hoặc số HSDT._x000a_Hãy nhập lại!" sqref="G57:G59">
      <formula1>MIN(E17:F17)</formula1>
    </dataValidation>
    <dataValidation type="whole" operator="lessThanOrEqual" allowBlank="1" showInputMessage="1" showErrorMessage="1" errorTitle="Nhập sai dữ liệu!" error="Hãy kiểm tra: _x000a_- Số HS phải là số nguyên dương._x000a_- Số nữ DT không lớn hơn số HS nữ hoặc số HSDT._x000a_Hãy nhập lại!" sqref="M57:M59">
      <formula1>MIN(E17:F17)</formula1>
    </dataValidation>
    <dataValidation type="whole" operator="lessThanOrEqual" allowBlank="1" showInputMessage="1" showErrorMessage="1" errorTitle="Nhập sai dữ liệu!" error="Hãy kiểm tra: _x000a_- Số HS phải là số nguyên dương._x000a_- Số nữ DT không lớn hơn số HS nữ hoặc số HSDT._x000a_Hãy nhập lại!" sqref="G91:G92">
      <formula1>MIN(E17:F17)</formula1>
    </dataValidation>
    <dataValidation type="whole" operator="lessThanOrEqual" allowBlank="1" showInputMessage="1" showErrorMessage="1" errorTitle="Nhập sai dữ liệu!" error="Hãy kiểm tra: _x000a_- Số HS phải là số nguyên dương._x000a_- Số nữ DT không lớn hơn số HS nữ hoặc số HSDT._x000a_Hãy nhập lại!" sqref="M91:M92">
      <formula1>MIN(E17:F17)</formula1>
    </dataValidation>
    <dataValidation type="whole" operator="lessThanOrEqual" allowBlank="1" showInputMessage="1" showErrorMessage="1" errorTitle="Nhập sai dữ liệu!" error="Hãy kiểm tra: _x000a_- Số HS phải là số nguyên dương._x000a_- Số nữ DT không lớn hơn số HS nữ hoặc số HSDT._x000a_Hãy nhập lại!" sqref="G94">
      <formula1>MIN(E17:F17)</formula1>
    </dataValidation>
    <dataValidation type="whole" operator="lessThanOrEqual" allowBlank="1" showInputMessage="1" showErrorMessage="1" errorTitle="Nhập sai dữ liệu!" error="Hãy kiểm tra: _x000a_- Số HS phải là số nguyên dương._x000a_- Số nữ DT không lớn hơn số HS nữ hoặc số HSDT._x000a_Hãy nhập lại!" sqref="M94">
      <formula1>MIN(E17:F17)</formula1>
    </dataValidation>
    <dataValidation type="whole" operator="lessThanOrEqual" allowBlank="1" showInputMessage="1" showErrorMessage="1" errorTitle="Nhập sai dữ liệu!" error="Hãy kiểm tra: _x000a_- Số HS phải là số nguyên dương._x000a_- Số nữ DT không lớn hơn số HS nữ hoặc số HSDT._x000a_Hãy nhập lại!" sqref="M49:M51">
      <formula1>MIN(E17:F17)</formula1>
    </dataValidation>
    <dataValidation type="whole" operator="lessThanOrEqual" allowBlank="1" showInputMessage="1" showErrorMessage="1" errorTitle="Nhập sai dữ liệu!" error="Hãy kiểm tra: _x000a_- Số HS phải là số nguyên dương._x000a_- Số nữ DT không lớn hơn số HS nữ hoặc số HSDT._x000a_Hãy nhập lại!" sqref="G49:G51">
      <formula1>MIN(E17:F17)</formula1>
    </dataValidation>
    <dataValidation type="whole" operator="lessThanOrEqual" allowBlank="1" showInputMessage="1" showErrorMessage="1" errorTitle="Nhập sai dữ liệu!" error="Hãy kiểm tra: _x000a_- Số HS phải là số nguyên dương._x000a_- Số nữ DT không lớn hơn số HS nữ hoặc số HSDT._x000a_Hãy nhập lại!" sqref="M45:M47">
      <formula1>MIN(E17:F17)</formula1>
    </dataValidation>
    <dataValidation type="whole" operator="lessThanOrEqual" allowBlank="1" showInputMessage="1" showErrorMessage="1" errorTitle="Nhập sai dữ liệu!" error="Hãy kiểm tra: _x000a_- Số HS phải là số nguyên dương._x000a_- Số nữ DT không lớn hơn số HS nữ hoặc số HSDT._x000a_Hãy nhập lại!" sqref="G45:G47">
      <formula1>MIN(E17:F17)</formula1>
    </dataValidation>
    <dataValidation type="whole" operator="lessThanOrEqual" allowBlank="1" showInputMessage="1" showErrorMessage="1" errorTitle="Nhập sai dữ liệu!" error="Hãy kiểm tra: _x000a_- Số HS phải là số nguyên dương._x000a_- Số nữ DT không lớn hơn số HS nữ hoặc số HSDT._x000a_Hãy nhập lại!" sqref="M41:M43">
      <formula1>MIN(E17:F17)</formula1>
    </dataValidation>
    <dataValidation type="whole" operator="lessThanOrEqual" allowBlank="1" showInputMessage="1" showErrorMessage="1" errorTitle="Nhập sai dữ liệu!" error="Hãy kiểm tra: _x000a_- Số HS phải là số nguyên dương._x000a_- Số nữ DT không lớn hơn số HS nữ hoặc số HSDT._x000a_Hãy nhập lại!" sqref="G41:G43">
      <formula1>MIN(E17:F17)</formula1>
    </dataValidation>
    <dataValidation type="whole" operator="lessThanOrEqual" allowBlank="1" showInputMessage="1" showErrorMessage="1" errorTitle="Nhập sai dữ liệu!" error="Hãy kiểm tra: _x000a_- Số HS phải là số nguyên dương._x000a_- Số nữ DT không lớn hơn số HS nữ hoặc số HSDT._x000a_Hãy nhập lại!" sqref="M37:M39">
      <formula1>MIN(E17:F17)</formula1>
    </dataValidation>
    <dataValidation type="whole" operator="lessThanOrEqual" allowBlank="1" showInputMessage="1" showErrorMessage="1" errorTitle="Nhập sai dữ liệu!" error="Hãy kiểm tra: _x000a_- Số HS phải là số nguyên dương._x000a_- Số nữ DT không lớn hơn số HS nữ hoặc số HSDT._x000a_Hãy nhập lại!" sqref="G37:G39">
      <formula1>MIN(E17:F17)</formula1>
    </dataValidation>
    <dataValidation type="whole" operator="lessThanOrEqual" allowBlank="1" showInputMessage="1" showErrorMessage="1" errorTitle="Nhập sai dữ liệu!" error="Hãy kiểm tra: _x000a_- Số HS phải là số nguyên dương._x000a_- Số nữ DT không lớn hơn số HS nữ hoặc số HSDT._x000a_Hãy nhập lại!" sqref="M33:M35">
      <formula1>MIN(E17:F17)</formula1>
    </dataValidation>
    <dataValidation type="whole" operator="lessThanOrEqual" allowBlank="1" showInputMessage="1" showErrorMessage="1" errorTitle="Nhập sai dữ liệu!" error="Hãy kiểm tra: _x000a_- Số HS phải là số nguyên dương._x000a_- Số nữ DT không lớn hơn số HS nữ hoặc số HSDT._x000a_Hãy nhập lại!" sqref="G33:G35">
      <formula1>MIN(E17:F17)</formula1>
    </dataValidation>
    <dataValidation type="whole" operator="lessThanOrEqual" allowBlank="1" showInputMessage="1" showErrorMessage="1" errorTitle="Nhập sai dữ liệu!" error="Hãy kiểm tra: _x000a_- Số HS phải là số nguyên dương._x000a_- Số nữ DT không lớn hơn số HS nữ hoặc số HSDT._x000a_Hãy nhập lại!" sqref="M29:M31">
      <formula1>MIN(E17:F17)</formula1>
    </dataValidation>
    <dataValidation type="whole" operator="lessThanOrEqual" allowBlank="1" showInputMessage="1" showErrorMessage="1" errorTitle="Nhập sai dữ liệu!" error="Hãy kiểm tra: _x000a_- Số HS phải là số nguyên dương._x000a_- Số nữ DT không lớn hơn số HS nữ hoặc số HSDT._x000a_Hãy nhập lại!" sqref="G29:G31">
      <formula1>MIN(E17:F17)</formula1>
    </dataValidation>
    <dataValidation type="whole" operator="lessThanOrEqual" allowBlank="1" showInputMessage="1" showErrorMessage="1" errorTitle="Nhập sai dữ liệu!" error="Hãy kiểm tra: _x000a_- Số HS phải là số nguyên dương._x000a_- Số nữ DT không lớn hơn số HS nữ hoặc số HSDT._x000a_Hãy nhập lại!" sqref="M25:M27">
      <formula1>MIN(E17:F17)</formula1>
    </dataValidation>
    <dataValidation type="whole" operator="lessThanOrEqual" allowBlank="1" showInputMessage="1" showErrorMessage="1" errorTitle="Nhập sai dữ liệu!" error="Hãy kiểm tra: _x000a_- Số HS phải là số nguyên dương._x000a_- Số nữ DT không lớn hơn số HS nữ hoặc số HSDT._x000a_Hãy nhập lại!" sqref="G25:G27">
      <formula1>MIN(E17:F17)</formula1>
    </dataValidation>
    <dataValidation type="whole" operator="lessThanOrEqual" allowBlank="1" showInputMessage="1" showErrorMessage="1" errorTitle="Nhập sai dữ liệu!" error="Hãy kiểm tra: _x000a_- Số HS phải là số nguyên dương._x000a_- Số nữ DT không lớn hơn số HS nữ hoặc số HSDT._x000a_Hãy nhập lại!" sqref="M21:M23">
      <formula1>MIN(E17:F17)</formula1>
    </dataValidation>
    <dataValidation type="whole" operator="lessThanOrEqual" allowBlank="1" showInputMessage="1" showErrorMessage="1" errorTitle="Nhập sai dữ liệu!" error="Hãy kiểm tra: _x000a_- Số HS phải là số nguyên dương._x000a_- Số nữ DT không lớn hơn số HS nữ hoặc số HSDT._x000a_Hãy nhập lại!" sqref="G21:G23">
      <formula1>MIN(E17:F17)</formula1>
    </dataValidation>
    <dataValidation type="whole" operator="lessThanOrEqual" allowBlank="1" showInputMessage="1" showErrorMessage="1" errorTitle="Nhập sai dữ liệu!" error="Hãy kiểm tra: _x000a_- Số HS phải là số nguyên dương._x000a_- Số nữ DT không lớn hơn số HS nữ hoặc số HSDT._x000a_Hãy nhập lại!" sqref="G96:G100">
      <formula1>MIN(E17:F17)</formula1>
    </dataValidation>
    <dataValidation type="whole" operator="lessThanOrEqual" allowBlank="1" showInputMessage="1" showErrorMessage="1" errorTitle="Nhập sai dữ liệu!" error="Hãy kiểm tra: _x000a_- Số HS phải là số nguyên dương._x000a_- Số nữ DT không lớn hơn số HS nữ hoặc số HSDT._x000a_Hãy nhập lại!" sqref="M96:M100">
      <formula1>MIN(E17:F17)</formula1>
    </dataValidation>
    <dataValidation type="whole" operator="lessThanOrEqual" allowBlank="1" showInputMessage="1" showErrorMessage="1" errorTitle="Nhập sai dữ liệu!" error="Hãy kiểm tra: _x000a_- Số HS phải là số nguyên dương._x000a_- Số DT không lớn hơn tổng số HS_x000a_- Số DT không lớn hơn số DT của môn Tiếng Việt._x000a_Hãy nhập lại!" sqref="F91:F92">
      <formula1>MIN(D17,F$12)</formula1>
    </dataValidation>
    <dataValidation type="whole" operator="lessThanOrEqual" allowBlank="1" showInputMessage="1" showErrorMessage="1" errorTitle="Nhập sai dữ liệu!" error="Hãy kiểm tra: _x000a_- Số HS phải là số nguyên dương._x000a_- Số DT không lớn hơn tổng số HS_x000a_- Số DT không lớn hơn số DT của môn Tiếng Việt._x000a_Hãy nhập lại!" sqref="L91:L92">
      <formula1>MIN(D17,F$12)</formula1>
    </dataValidation>
    <dataValidation type="whole" operator="lessThanOrEqual" allowBlank="1" showInputMessage="1" showErrorMessage="1" errorTitle="Nhập sai dữ liệu!" error="Hãy kiểm tra: _x000a_- Số HS phải là số nguyên dương._x000a_- Số DT không lớn hơn tổng số HS_x000a_- Số DT không lớn hơn số DT của môn Tiếng Việt._x000a_Hãy nhập lại!" sqref="F53:F55">
      <formula1>MIN(D17,F$12)</formula1>
    </dataValidation>
    <dataValidation type="whole" operator="lessThanOrEqual" allowBlank="1" showInputMessage="1" showErrorMessage="1" errorTitle="Nhập sai dữ liệu!" error="Hãy kiểm tra: _x000a_- Số HS phải là số nguyên dương._x000a_- Số DT không lớn hơn tổng số HS_x000a_- Số DT không lớn hơn số DT của môn Tiếng Việt._x000a_Hãy nhập lại!" sqref="L53:L55">
      <formula1>MIN(D17,F$12)</formula1>
    </dataValidation>
    <dataValidation type="whole" operator="lessThanOrEqual" allowBlank="1" showInputMessage="1" showErrorMessage="1" errorTitle="Nhập sai dữ liệu!" error="Hãy kiểm tra: _x000a_- Số HS phải là số nguyên dương._x000a_- Số DT không lớn hơn tổng số HS_x000a_- Số DT không lớn hơn số DT của môn Tiếng Việt._x000a_Hãy nhập lại!" sqref="L96:L100">
      <formula1>MIN(D17,F$12)</formula1>
    </dataValidation>
    <dataValidation type="whole" operator="lessThanOrEqual" allowBlank="1" showInputMessage="1" showErrorMessage="1" errorTitle="Nhập sai dữ liệu!" error="Hãy kiểm tra: _x000a_- Số HS phải là số nguyên dương._x000a_- Số DT không lớn hơn tổng số HS_x000a_- Số DT không lớn hơn số DT của môn Tiếng Việt._x000a_Hãy nhập lại!" sqref="F87:F89">
      <formula1>MIN(D17,F$12)</formula1>
    </dataValidation>
    <dataValidation type="whole" operator="lessThanOrEqual" allowBlank="1" showInputMessage="1" showErrorMessage="1" errorTitle="Nhập sai dữ liệu!" error="Hãy kiểm tra: _x000a_- Số HS phải là số nguyên dương._x000a_- Số DT không lớn hơn tổng số HS_x000a_- Số DT không lớn hơn số DT của môn Tiếng Việt._x000a_Hãy nhập lại!" sqref="L87:L89">
      <formula1>MIN(D17,F$12)</formula1>
    </dataValidation>
    <dataValidation type="whole" operator="lessThanOrEqual" allowBlank="1" showInputMessage="1" showErrorMessage="1" errorTitle="Nhập sai dữ liệu!" error="Hãy kiểm tra: _x000a_- Số HS phải là số nguyên dương._x000a_- Số DT không lớn hơn tổng số HS_x000a_- Số DT không lớn hơn số DT của môn Tiếng Việt._x000a_Hãy nhập lại!" sqref="F70:F72">
      <formula1>MIN(D17,F$12)</formula1>
    </dataValidation>
    <dataValidation type="whole" operator="lessThanOrEqual" allowBlank="1" showInputMessage="1" showErrorMessage="1" errorTitle="Nhập sai dữ liệu!" error="Hãy kiểm tra: _x000a_- Số HS phải là số nguyên dương._x000a_- Số DT không lớn hơn tổng số HS_x000a_- Số DT không lớn hơn số DT của môn Tiếng Việt._x000a_Hãy nhập lại!" sqref="F57:F59">
      <formula1>MIN(D17,F$12)</formula1>
    </dataValidation>
    <dataValidation type="whole" operator="lessThanOrEqual" allowBlank="1" showInputMessage="1" showErrorMessage="1" errorTitle="Nhập sai dữ liệu!" error="Hãy kiểm tra: _x000a_- Số HS phải là số nguyên dương._x000a_- Số DT không lớn hơn tổng số HS_x000a_- Số DT không lớn hơn số DT của môn Tiếng Việt._x000a_Hãy nhập lại!" sqref="L57:L59">
      <formula1>MIN(D17,F$12)</formula1>
    </dataValidation>
    <dataValidation type="whole" operator="lessThanOrEqual" allowBlank="1" showInputMessage="1" showErrorMessage="1" errorTitle="Nhập sai dữ liệu!" error="Hãy kiểm tra: _x000a_- Số HS phải là số nguyên dương._x000a_- Số DT không lớn hơn tổng số HS_x000a_- Số DT không lớn hơn số DT của môn Tiếng Việt._x000a_Hãy nhập lại!" sqref="L70:L72">
      <formula1>MIN(D17,F$12)</formula1>
    </dataValidation>
    <dataValidation type="whole" operator="lessThanOrEqual" allowBlank="1" showInputMessage="1" showErrorMessage="1" errorTitle="Nhập sai dữ liệu!" error="Hãy kiểm tra: _x000a_- Số HS phải là số nguyên dương._x000a_- Số DT không lớn hơn tổng số HS_x000a_- Số DT không lớn hơn số DT của môn Tiếng Việt._x000a_Hãy nhập lại!" sqref="L49:L51">
      <formula1>MIN(D17,F$12)</formula1>
    </dataValidation>
    <dataValidation type="whole" operator="lessThanOrEqual" allowBlank="1" showInputMessage="1" showErrorMessage="1" errorTitle="Nhập sai dữ liệu!" error="Hãy kiểm tra: _x000a_- Số HS phải là số nguyên dương._x000a_- Số DT không lớn hơn tổng số HS_x000a_- Số DT không lớn hơn số DT của môn Tiếng Việt._x000a_Hãy nhập lại!" sqref="F49:F51">
      <formula1>MIN(D17,F$12)</formula1>
    </dataValidation>
    <dataValidation type="whole" operator="lessThanOrEqual" allowBlank="1" showInputMessage="1" showErrorMessage="1" errorTitle="Nhập sai dữ liệu!" error="Hãy kiểm tra: _x000a_- Số HS phải là số nguyên dương._x000a_- Số DT không lớn hơn tổng số HS_x000a_- Số DT không lớn hơn số DT của môn Tiếng Việt._x000a_Hãy nhập lại!" sqref="L45:L47">
      <formula1>MIN(D17,F$12)</formula1>
    </dataValidation>
    <dataValidation type="whole" operator="lessThanOrEqual" allowBlank="1" showInputMessage="1" showErrorMessage="1" errorTitle="Nhập sai dữ liệu!" error="Hãy kiểm tra: _x000a_- Số HS phải là số nguyên dương._x000a_- Số DT không lớn hơn tổng số HS_x000a_- Số DT không lớn hơn số DT của môn Tiếng Việt._x000a_Hãy nhập lại!" sqref="F45:F47">
      <formula1>MIN(D17,F$12)</formula1>
    </dataValidation>
    <dataValidation type="whole" operator="lessThanOrEqual" allowBlank="1" showInputMessage="1" showErrorMessage="1" errorTitle="Nhập sai dữ liệu!" error="Hãy kiểm tra: _x000a_- Số HS phải là số nguyên dương._x000a_- Số DT không lớn hơn tổng số HS_x000a_- Số DT không lớn hơn số DT của môn Tiếng Việt._x000a_Hãy nhập lại!" sqref="L41:L43">
      <formula1>MIN(D17,F$12)</formula1>
    </dataValidation>
    <dataValidation type="whole" operator="lessThanOrEqual" allowBlank="1" showInputMessage="1" showErrorMessage="1" errorTitle="Nhập sai dữ liệu!" error="Hãy kiểm tra: _x000a_- Số HS phải là số nguyên dương._x000a_- Số DT không lớn hơn tổng số HS_x000a_- Số DT không lớn hơn số DT của môn Tiếng Việt._x000a_Hãy nhập lại!" sqref="F41:F43">
      <formula1>MIN(D17,F$12)</formula1>
    </dataValidation>
    <dataValidation type="whole" operator="lessThanOrEqual" allowBlank="1" showInputMessage="1" showErrorMessage="1" errorTitle="Nhập sai dữ liệu!" error="Hãy kiểm tra: _x000a_- Số HS phải là số nguyên dương._x000a_- Số DT không lớn hơn tổng số HS_x000a_- Số DT không lớn hơn số DT của môn Tiếng Việt._x000a_Hãy nhập lại!" sqref="L37:L39">
      <formula1>MIN(D17,F$12)</formula1>
    </dataValidation>
    <dataValidation type="whole" operator="lessThanOrEqual" allowBlank="1" showInputMessage="1" showErrorMessage="1" errorTitle="Nhập sai dữ liệu!" error="Hãy kiểm tra: _x000a_- Số HS phải là số nguyên dương._x000a_- Số DT không lớn hơn tổng số HS_x000a_- Số DT không lớn hơn số DT của môn Tiếng Việt._x000a_Hãy nhập lại!" sqref="F37:F39">
      <formula1>MIN(D17,F$12)</formula1>
    </dataValidation>
    <dataValidation type="whole" operator="lessThanOrEqual" allowBlank="1" showInputMessage="1" showErrorMessage="1" errorTitle="Nhập sai dữ liệu!" error="Hãy kiểm tra: _x000a_- Số HS phải là số nguyên dương._x000a_- Số DT không lớn hơn tổng số HS_x000a_- Số DT không lớn hơn số DT của môn Tiếng Việt._x000a_Hãy nhập lại!" sqref="L33:L35">
      <formula1>MIN(D17,F$12)</formula1>
    </dataValidation>
    <dataValidation type="whole" operator="lessThanOrEqual" allowBlank="1" showInputMessage="1" showErrorMessage="1" errorTitle="Nhập sai dữ liệu!" error="Hãy kiểm tra: _x000a_- Số HS phải là số nguyên dương._x000a_- Số DT không lớn hơn tổng số HS_x000a_- Số DT không lớn hơn số DT của môn Tiếng Việt._x000a_Hãy nhập lại!" sqref="F33:F35">
      <formula1>MIN(D17,F$12)</formula1>
    </dataValidation>
    <dataValidation type="whole" operator="lessThanOrEqual" allowBlank="1" showInputMessage="1" showErrorMessage="1" errorTitle="Nhập sai dữ liệu!" error="Hãy kiểm tra: _x000a_- Số HS phải là số nguyên dương._x000a_- Số DT không lớn hơn tổng số HS_x000a_- Số DT không lớn hơn số DT của môn Tiếng Việt._x000a_Hãy nhập lại!" sqref="L29:L31">
      <formula1>MIN(D17,F$12)</formula1>
    </dataValidation>
    <dataValidation type="whole" operator="lessThanOrEqual" allowBlank="1" showInputMessage="1" showErrorMessage="1" errorTitle="Nhập sai dữ liệu!" error="Hãy kiểm tra: _x000a_- Số HS phải là số nguyên dương._x000a_- Số DT không lớn hơn tổng số HS_x000a_- Số DT không lớn hơn số DT của môn Tiếng Việt._x000a_Hãy nhập lại!" sqref="F29:F31">
      <formula1>MIN(D17,F$12)</formula1>
    </dataValidation>
    <dataValidation type="whole" operator="lessThanOrEqual" allowBlank="1" showInputMessage="1" showErrorMessage="1" errorTitle="Nhập sai dữ liệu!" error="Hãy kiểm tra: _x000a_- Số HS phải là số nguyên dương._x000a_- Số DT không lớn hơn tổng số HS_x000a_- Số DT không lớn hơn số DT của môn Tiếng Việt._x000a_Hãy nhập lại!" sqref="L25:L27">
      <formula1>MIN(D17,F$12)</formula1>
    </dataValidation>
    <dataValidation type="whole" operator="lessThanOrEqual" allowBlank="1" showInputMessage="1" showErrorMessage="1" errorTitle="Nhập sai dữ liệu!" error="Hãy kiểm tra: _x000a_- Số HS phải là số nguyên dương._x000a_- Số DT không lớn hơn tổng số HS_x000a_- Số DT không lớn hơn số DT của môn Tiếng Việt._x000a_Hãy nhập lại!" sqref="F25:F27">
      <formula1>MIN(D17,F$12)</formula1>
    </dataValidation>
    <dataValidation type="whole" operator="lessThanOrEqual" allowBlank="1" showInputMessage="1" showErrorMessage="1" errorTitle="Nhập sai dữ liệu!" error="Hãy kiểm tra: _x000a_- Số HS phải là số nguyên dương._x000a_- Số DT không lớn hơn tổng số HS_x000a_- Số DT không lớn hơn số DT của môn Tiếng Việt._x000a_Hãy nhập lại!" sqref="F96:F100">
      <formula1>MIN(D17,F$12)</formula1>
    </dataValidation>
    <dataValidation type="whole" operator="lessThanOrEqual" allowBlank="1" showInputMessage="1" showErrorMessage="1" errorTitle="Nhập sai dữ liệu!" error="Hãy kiểm tra: _x000a_- Số HS phải là số nguyên dương._x000a_- Số DT không lớn hơn tổng số HS_x000a_- Số DT không lớn hơn số DT của môn Tiếng Việt._x000a_Hãy nhập lại!" sqref="F62:F64">
      <formula1>MIN(D17,F$12)</formula1>
    </dataValidation>
    <dataValidation type="whole" operator="lessThanOrEqual" allowBlank="1" showInputMessage="1" showErrorMessage="1" errorTitle="Nhập sai dữ liệu!" error="Hãy kiểm tra: _x000a_- Số HS phải là số nguyên dương._x000a_- Số DT không lớn hơn tổng số HS_x000a_- Số DT không lớn hơn số DT của môn Tiếng Việt._x000a_Hãy nhập lại!" sqref="L62:L64">
      <formula1>MIN(D17,F$12)</formula1>
    </dataValidation>
    <dataValidation type="whole" operator="lessThanOrEqual" allowBlank="1" showInputMessage="1" showErrorMessage="1" errorTitle="Nhập sai dữ liệu!" error="Hãy kiểm tra: _x000a_- Số HS phải là số nguyên dương._x000a_- Số DT không lớn hơn tổng số HS_x000a_- Số DT không lớn hơn số DT của môn Tiếng Việt._x000a_Hãy nhập lại!" sqref="L66:L68">
      <formula1>MIN(D17,F$12)</formula1>
    </dataValidation>
    <dataValidation type="whole" operator="lessThanOrEqual" allowBlank="1" showInputMessage="1" showErrorMessage="1" errorTitle="Nhập sai dữ liệu!" error="Hãy kiểm tra: _x000a_- Số HS phải là số nguyên dương._x000a_- Số DT không lớn hơn tổng số HS_x000a_- Số DT không lớn hơn số DT của môn Tiếng Việt._x000a_Hãy nhập lại!" sqref="F66:F68">
      <formula1>MIN(D17,F$12)</formula1>
    </dataValidation>
    <dataValidation type="whole" operator="lessThanOrEqual" allowBlank="1" showInputMessage="1" showErrorMessage="1" errorTitle="Nhập sai dữ liệu!" error="Hãy kiểm tra: _x000a_- Số HS phải là số nguyên dương._x000a_- Số DT không lớn hơn tổng số HS_x000a_- Số DT không lớn hơn số DT của môn Tiếng Việt._x000a_Hãy nhập lại!" sqref="F75:F77">
      <formula1>MIN(D17,F$12)</formula1>
    </dataValidation>
    <dataValidation type="whole" operator="lessThanOrEqual" allowBlank="1" showInputMessage="1" showErrorMessage="1" errorTitle="Nhập sai dữ liệu!" error="Hãy kiểm tra: _x000a_- Số HS phải là số nguyên dương._x000a_- Số DT không lớn hơn tổng số HS_x000a_- Số DT không lớn hơn số DT của môn Tiếng Việt._x000a_Hãy nhập lại!" sqref="L75:L77">
      <formula1>MIN(D17,F$12)</formula1>
    </dataValidation>
    <dataValidation type="whole" operator="lessThanOrEqual" allowBlank="1" showInputMessage="1" showErrorMessage="1" errorTitle="Nhập sai dữ liệu!" error="Hãy kiểm tra: _x000a_- Số HS phải là số nguyên dương._x000a_- Số DT không lớn hơn tổng số HS_x000a_- Số DT không lớn hơn số DT của môn Tiếng Việt._x000a_Hãy nhập lại!" sqref="L79:L81">
      <formula1>MIN(D17,F$12)</formula1>
    </dataValidation>
    <dataValidation type="whole" operator="lessThanOrEqual" allowBlank="1" showInputMessage="1" showErrorMessage="1" errorTitle="Nhập sai dữ liệu!" error="Hãy kiểm tra: _x000a_- Số HS phải là số nguyên dương._x000a_- Số DT không lớn hơn tổng số HS_x000a_- Số DT không lớn hơn số DT của môn Tiếng Việt._x000a_Hãy nhập lại!" sqref="F79:F81">
      <formula1>MIN(D17,F$12)</formula1>
    </dataValidation>
    <dataValidation type="whole" operator="lessThanOrEqual" allowBlank="1" showInputMessage="1" showErrorMessage="1" errorTitle="Nhập sai dữ liệu!" error="Hãy kiểm tra: _x000a_- Số HS phải là số nguyên dương._x000a_- Số DT không lớn hơn tổng số HS_x000a_- Số DT không lớn hơn số DT của môn Tiếng Việt._x000a_Hãy nhập lại!" sqref="L83:L85">
      <formula1>MIN(D17,F$12)</formula1>
    </dataValidation>
    <dataValidation type="whole" operator="lessThanOrEqual" allowBlank="1" showInputMessage="1" showErrorMessage="1" errorTitle="Nhập sai dữ liệu!" error="Hãy kiểm tra: _x000a_- Số HS phải là số nguyên dương._x000a_- Số DT không lớn hơn tổng số HS_x000a_- Số DT không lớn hơn số DT của môn Tiếng Việt._x000a_Hãy nhập lại!" sqref="F83:F85">
      <formula1>MIN(D17,F$12)</formula1>
    </dataValidation>
    <dataValidation type="whole" operator="lessThanOrEqual" allowBlank="1" showInputMessage="1" showErrorMessage="1" errorTitle="Nhập sai dữ liệu!" error="Hãy kiểm tra: _x000a_- Số HS phải là số nguyên dương._x000a_- Số DT không lớn hơn tổng số HS_x000a_- Số DT không lớn hơn số DT của môn Tiếng Việt._x000a_Hãy nhập lại!" sqref="L17:L19">
      <formula1>MIN(D17,F$12)</formula1>
    </dataValidation>
    <dataValidation type="whole" operator="lessThanOrEqual" allowBlank="1" showInputMessage="1" showErrorMessage="1" errorTitle="Nhập sai dữ liệu!" error="Hãy kiểm tra: _x000a_- Số HS phải là số nguyên dương._x000a_- Số DT không lớn hơn tổng số HS_x000a_- Số DT không lớn hơn số DT của môn Tiếng Việt._x000a_Hãy nhập lại!" sqref="F17:F19">
      <formula1>MIN(D17,F$12)</formula1>
    </dataValidation>
    <dataValidation type="whole" operator="lessThanOrEqual" allowBlank="1" showInputMessage="1" showErrorMessage="1" errorTitle="Nhập sai dữ liệu!" error="Hãy kiểm tra: _x000a_- Số HS phải là số nguyên dương._x000a_- Số DT không lớn hơn tổng số HS_x000a_- Số DT không lớn hơn số DT của môn Tiếng Việt._x000a_Hãy nhập lại!" sqref="F21:F23">
      <formula1>MIN(D17,F$12)</formula1>
    </dataValidation>
    <dataValidation type="whole" operator="lessThanOrEqual" allowBlank="1" showInputMessage="1" showErrorMessage="1" errorTitle="Nhập sai dữ liệu!" error="Hãy kiểm tra: _x000a_- Số HS phải là số nguyên dương._x000a_- Số DT không lớn hơn tổng số HS_x000a_- Số DT không lớn hơn số DT của môn Tiếng Việt._x000a_Hãy nhập lại!" sqref="L21:L23">
      <formula1>MIN(D17,F$12)</formula1>
    </dataValidation>
    <dataValidation type="whole" operator="lessThanOrEqual" allowBlank="1" showInputMessage="1" showErrorMessage="1" errorTitle="Nhập sai dữ liệu!" error="Hãy kiểm tra: _x000a_- Số HS phải là số nguyên dương._x000a_- Số nữ không lớn hơn tổng số HS._x000a_- Số nữ không lớn hơn số nữ của môn Tiếng Việt._x000a_Hãy nhập lại!" sqref="E91:E92">
      <formula1>MIN(D17,E$12)</formula1>
    </dataValidation>
    <dataValidation type="whole" operator="lessThanOrEqual" allowBlank="1" showInputMessage="1" showErrorMessage="1" errorTitle="Nhập sai dữ liệu!" error="Hãy kiểm tra: _x000a_- Số HS phải là số nguyên dương._x000a_- Số nữ không lớn hơn tổng số HS._x000a_- Số nữ không lớn hơn số nữ của môn Tiếng Việt._x000a_Hãy nhập lại!" sqref="K91:K92">
      <formula1>MIN(D17,E$12)</formula1>
    </dataValidation>
    <dataValidation type="whole" operator="lessThanOrEqual" allowBlank="1" showInputMessage="1" showErrorMessage="1" errorTitle="Nhập sai dữ liệu!" error="Hãy kiểm tra: _x000a_- Số HS phải là số nguyên dương._x000a_- Số nữ không lớn hơn tổng số HS._x000a_- Số nữ không lớn hơn số nữ của môn Tiếng Việt._x000a_Hãy nhập lại!" sqref="E53:E55">
      <formula1>MIN(D17,E$12)</formula1>
    </dataValidation>
    <dataValidation type="whole" operator="lessThanOrEqual" allowBlank="1" showInputMessage="1" showErrorMessage="1" errorTitle="Nhập sai dữ liệu!" error="Hãy kiểm tra: _x000a_- Số HS phải là số nguyên dương._x000a_- Số nữ không lớn hơn tổng số HS._x000a_- Số nữ không lớn hơn số nữ của môn Tiếng Việt._x000a_Hãy nhập lại!" sqref="K53:K55">
      <formula1>MIN(D17,E$12)</formula1>
    </dataValidation>
    <dataValidation type="whole" operator="lessThanOrEqual" allowBlank="1" showInputMessage="1" showErrorMessage="1" errorTitle="Nhập sai dữ liệu!" error="Hãy kiểm tra: _x000a_- Số HS phải là số nguyên dương._x000a_- Số nữ không lớn hơn tổng số HS._x000a_- Số nữ không lớn hơn số nữ của môn Tiếng Việt._x000a_Hãy nhập lại!" sqref="E70:E72">
      <formula1>MIN(D17,E$12)</formula1>
    </dataValidation>
    <dataValidation type="whole" operator="lessThanOrEqual" allowBlank="1" showInputMessage="1" showErrorMessage="1" errorTitle="Nhập sai dữ liệu!" error="Hãy kiểm tra: _x000a_- Số HS phải là số nguyên dương._x000a_- Số nữ không lớn hơn tổng số HS._x000a_- Số nữ không lớn hơn số nữ của môn Tiếng Việt._x000a_Hãy nhập lại!" sqref="E87:E89">
      <formula1>MIN(D17,E$12)</formula1>
    </dataValidation>
    <dataValidation type="whole" operator="lessThanOrEqual" allowBlank="1" showInputMessage="1" showErrorMessage="1" errorTitle="Nhập sai dữ liệu!" error="Hãy kiểm tra: _x000a_- Số HS phải là số nguyên dương._x000a_- Số nữ không lớn hơn tổng số HS._x000a_- Số nữ không lớn hơn số nữ của môn Tiếng Việt._x000a_Hãy nhập lại!" sqref="K87:K89">
      <formula1>MIN(D17,E$12)</formula1>
    </dataValidation>
    <dataValidation type="whole" operator="lessThanOrEqual" allowBlank="1" showInputMessage="1" showErrorMessage="1" errorTitle="Nhập sai dữ liệu!" error="Hãy kiểm tra: _x000a_- Số HS phải là số nguyên dương._x000a_- Số nữ không lớn hơn tổng số HS._x000a_- Số nữ không lớn hơn số nữ của môn Tiếng Việt._x000a_Hãy nhập lại!" sqref="K70:K72">
      <formula1>MIN(D17,E$12)</formula1>
    </dataValidation>
    <dataValidation type="whole" operator="lessThanOrEqual" allowBlank="1" showInputMessage="1" showErrorMessage="1" errorTitle="Nhập sai dữ liệu!" error="Hãy kiểm tra: _x000a_- Số HS phải là số nguyên dương._x000a_- Số nữ không lớn hơn tổng số HS._x000a_- Số nữ không lớn hơn số nữ của môn Tiếng Việt._x000a_Hãy nhập lại!" sqref="E57:E59">
      <formula1>MIN(D17,E$12)</formula1>
    </dataValidation>
    <dataValidation type="whole" operator="lessThanOrEqual" allowBlank="1" showInputMessage="1" showErrorMessage="1" errorTitle="Nhập sai dữ liệu!" error="Hãy kiểm tra: _x000a_- Số HS phải là số nguyên dương._x000a_- Số nữ không lớn hơn tổng số HS._x000a_- Số nữ không lớn hơn số nữ của môn Tiếng Việt._x000a_Hãy nhập lại!" sqref="K57:K59">
      <formula1>MIN(D17,E$12)</formula1>
    </dataValidation>
    <dataValidation type="whole" operator="lessThanOrEqual" allowBlank="1" showInputMessage="1" showErrorMessage="1" errorTitle="Nhập sai dữ liệu!" error="Hãy kiểm tra: _x000a_- Số HS phải là số nguyên dương._x000a_- Số nữ không lớn hơn tổng số HS._x000a_- Số nữ không lớn hơn số nữ của môn Tiếng Việt._x000a_Hãy nhập lại!" sqref="K62:K64">
      <formula1>MIN(D17,E$12)</formula1>
    </dataValidation>
    <dataValidation type="whole" operator="lessThanOrEqual" allowBlank="1" showInputMessage="1" showErrorMessage="1" errorTitle="Nhập sai dữ liệu!" error="Hãy kiểm tra: _x000a_- Số HS phải là số nguyên dương._x000a_- Số nữ không lớn hơn tổng số HS._x000a_- Số nữ không lớn hơn số nữ của môn Tiếng Việt._x000a_Hãy nhập lại!" sqref="K49:K51">
      <formula1>MIN(D17,E$12)</formula1>
    </dataValidation>
    <dataValidation type="whole" operator="lessThanOrEqual" allowBlank="1" showInputMessage="1" showErrorMessage="1" errorTitle="Nhập sai dữ liệu!" error="Hãy kiểm tra: _x000a_- Số HS phải là số nguyên dương._x000a_- Số nữ không lớn hơn tổng số HS._x000a_- Số nữ không lớn hơn số nữ của môn Tiếng Việt._x000a_Hãy nhập lại!" sqref="E49:E51">
      <formula1>MIN(D17,E$12)</formula1>
    </dataValidation>
    <dataValidation type="whole" operator="lessThanOrEqual" allowBlank="1" showInputMessage="1" showErrorMessage="1" errorTitle="Nhập sai dữ liệu!" error="Hãy kiểm tra: _x000a_- Số HS phải là số nguyên dương._x000a_- Số nữ không lớn hơn tổng số HS._x000a_- Số nữ không lớn hơn số nữ của môn Tiếng Việt._x000a_Hãy nhập lại!" sqref="K45:K47">
      <formula1>MIN(D17,E$12)</formula1>
    </dataValidation>
    <dataValidation type="whole" operator="lessThanOrEqual" allowBlank="1" showInputMessage="1" showErrorMessage="1" errorTitle="Nhập sai dữ liệu!" error="Hãy kiểm tra: _x000a_- Số HS phải là số nguyên dương._x000a_- Số nữ không lớn hơn tổng số HS._x000a_- Số nữ không lớn hơn số nữ của môn Tiếng Việt._x000a_Hãy nhập lại!" sqref="E45:E47">
      <formula1>MIN(D17,E$12)</formula1>
    </dataValidation>
    <dataValidation type="whole" operator="lessThanOrEqual" allowBlank="1" showInputMessage="1" showErrorMessage="1" errorTitle="Nhập sai dữ liệu!" error="Hãy kiểm tra: _x000a_- Số HS phải là số nguyên dương._x000a_- Số nữ không lớn hơn tổng số HS._x000a_- Số nữ không lớn hơn số nữ của môn Tiếng Việt._x000a_Hãy nhập lại!" sqref="K41:K43">
      <formula1>MIN(D17,E$12)</formula1>
    </dataValidation>
    <dataValidation type="whole" operator="lessThanOrEqual" allowBlank="1" showInputMessage="1" showErrorMessage="1" errorTitle="Nhập sai dữ liệu!" error="Hãy kiểm tra: _x000a_- Số HS phải là số nguyên dương._x000a_- Số nữ không lớn hơn tổng số HS._x000a_- Số nữ không lớn hơn số nữ của môn Tiếng Việt._x000a_Hãy nhập lại!" sqref="E41:E43">
      <formula1>MIN(D17,E$12)</formula1>
    </dataValidation>
    <dataValidation type="whole" operator="lessThanOrEqual" allowBlank="1" showInputMessage="1" showErrorMessage="1" errorTitle="Nhập sai dữ liệu!" error="Hãy kiểm tra: _x000a_- Số HS phải là số nguyên dương._x000a_- Số nữ không lớn hơn tổng số HS._x000a_- Số nữ không lớn hơn số nữ của môn Tiếng Việt._x000a_Hãy nhập lại!" sqref="K37:K39">
      <formula1>MIN(D17,E$12)</formula1>
    </dataValidation>
    <dataValidation type="whole" operator="lessThanOrEqual" allowBlank="1" showInputMessage="1" showErrorMessage="1" errorTitle="Nhập sai dữ liệu!" error="Hãy kiểm tra: _x000a_- Số HS phải là số nguyên dương._x000a_- Số nữ không lớn hơn tổng số HS._x000a_- Số nữ không lớn hơn số nữ của môn Tiếng Việt._x000a_Hãy nhập lại!" sqref="E37:E39">
      <formula1>MIN(D17,E$12)</formula1>
    </dataValidation>
    <dataValidation type="whole" operator="lessThanOrEqual" allowBlank="1" showInputMessage="1" showErrorMessage="1" errorTitle="Nhập sai dữ liệu!" error="Hãy kiểm tra: _x000a_- Số HS phải là số nguyên dương._x000a_- Số nữ không lớn hơn tổng số HS._x000a_- Số nữ không lớn hơn số nữ của môn Tiếng Việt._x000a_Hãy nhập lại!" sqref="K33:K35">
      <formula1>MIN(D17,E$12)</formula1>
    </dataValidation>
    <dataValidation type="whole" operator="lessThanOrEqual" allowBlank="1" showInputMessage="1" showErrorMessage="1" errorTitle="Nhập sai dữ liệu!" error="Hãy kiểm tra: _x000a_- Số HS phải là số nguyên dương._x000a_- Số nữ không lớn hơn tổng số HS._x000a_- Số nữ không lớn hơn số nữ của môn Tiếng Việt._x000a_Hãy nhập lại!" sqref="E33:E35">
      <formula1>MIN(D17,E$12)</formula1>
    </dataValidation>
    <dataValidation type="whole" operator="lessThanOrEqual" allowBlank="1" showInputMessage="1" showErrorMessage="1" errorTitle="Nhập sai dữ liệu!" error="Hãy kiểm tra: _x000a_- Số HS phải là số nguyên dương._x000a_- Số nữ không lớn hơn tổng số HS._x000a_- Số nữ không lớn hơn số nữ của môn Tiếng Việt._x000a_Hãy nhập lại!" sqref="K29:K31">
      <formula1>MIN(D17,E$12)</formula1>
    </dataValidation>
    <dataValidation type="whole" operator="lessThanOrEqual" allowBlank="1" showInputMessage="1" showErrorMessage="1" errorTitle="Nhập sai dữ liệu!" error="Hãy kiểm tra: _x000a_- Số HS phải là số nguyên dương._x000a_- Số nữ không lớn hơn tổng số HS._x000a_- Số nữ không lớn hơn số nữ của môn Tiếng Việt._x000a_Hãy nhập lại!" sqref="E29:E31">
      <formula1>MIN(D17,E$12)</formula1>
    </dataValidation>
    <dataValidation type="whole" operator="lessThanOrEqual" allowBlank="1" showInputMessage="1" showErrorMessage="1" errorTitle="Nhập sai dữ liệu!" error="Hãy kiểm tra: _x000a_- Số HS phải là số nguyên dương._x000a_- Số nữ không lớn hơn tổng số HS._x000a_- Số nữ không lớn hơn số nữ của môn Tiếng Việt._x000a_Hãy nhập lại!" sqref="K25:K27">
      <formula1>MIN(D17,E$12)</formula1>
    </dataValidation>
    <dataValidation type="whole" operator="lessThanOrEqual" allowBlank="1" showInputMessage="1" showErrorMessage="1" errorTitle="Nhập sai dữ liệu!" error="Hãy kiểm tra: _x000a_- Số HS phải là số nguyên dương._x000a_- Số nữ không lớn hơn tổng số HS._x000a_- Số nữ không lớn hơn số nữ của môn Tiếng Việt._x000a_Hãy nhập lại!" sqref="E25:E27">
      <formula1>MIN(D17,E$12)</formula1>
    </dataValidation>
    <dataValidation type="whole" operator="lessThanOrEqual" allowBlank="1" showInputMessage="1" showErrorMessage="1" errorTitle="Nhập sai dữ liệu!" error="Hãy kiểm tra: _x000a_- Số HS phải là số nguyên dương._x000a_- Số nữ không lớn hơn tổng số HS._x000a_- Số nữ không lớn hơn số nữ của môn Tiếng Việt._x000a_Hãy nhập lại!" sqref="K96:K100">
      <formula1>MIN(D17,E$12)</formula1>
    </dataValidation>
    <dataValidation type="whole" operator="lessThanOrEqual" allowBlank="1" showInputMessage="1" showErrorMessage="1" errorTitle="Nhập sai dữ liệu!" error="Hãy kiểm tra: _x000a_- Số HS phải là số nguyên dương._x000a_- Số nữ không lớn hơn tổng số HS._x000a_- Số nữ không lớn hơn số nữ của môn Tiếng Việt._x000a_Hãy nhập lại!" sqref="E96:E100">
      <formula1>MIN(D17,E$12)</formula1>
    </dataValidation>
    <dataValidation type="whole" operator="lessThanOrEqual" allowBlank="1" showInputMessage="1" showErrorMessage="1" errorTitle="Nhập sai dữ liệu!" error="Hãy kiểm tra: _x000a_- Số HS phải là số nguyên dương._x000a_- Số nữ không lớn hơn tổng số HS._x000a_- Số nữ không lớn hơn số nữ của môn Tiếng Việt._x000a_Hãy nhập lại!" sqref="E62:E64">
      <formula1>MIN(D17,E$12)</formula1>
    </dataValidation>
    <dataValidation type="whole" operator="lessThanOrEqual" allowBlank="1" showInputMessage="1" showErrorMessage="1" errorTitle="Nhập sai dữ liệu!" error="Hãy kiểm tra: _x000a_- Số HS phải là số nguyên dương._x000a_- Số nữ không lớn hơn tổng số HS._x000a_- Số nữ không lớn hơn số nữ của môn Tiếng Việt._x000a_Hãy nhập lại!" sqref="E66:E68">
      <formula1>MIN(D17,E$12)</formula1>
    </dataValidation>
    <dataValidation type="whole" operator="lessThanOrEqual" allowBlank="1" showInputMessage="1" showErrorMessage="1" errorTitle="Nhập sai dữ liệu!" error="Hãy kiểm tra: _x000a_- Số HS phải là số nguyên dương._x000a_- Số nữ không lớn hơn tổng số HS._x000a_- Số nữ không lớn hơn số nữ của môn Tiếng Việt._x000a_Hãy nhập lại!" sqref="K66:K68">
      <formula1>MIN(D17,E$12)</formula1>
    </dataValidation>
    <dataValidation type="whole" operator="lessThanOrEqual" allowBlank="1" showInputMessage="1" showErrorMessage="1" errorTitle="Nhập sai dữ liệu!" error="Hãy kiểm tra: _x000a_- Số HS phải là số nguyên dương._x000a_- Số nữ không lớn hơn tổng số HS._x000a_- Số nữ không lớn hơn số nữ của môn Tiếng Việt._x000a_Hãy nhập lại!" sqref="E75:E77">
      <formula1>MIN(D17,E$12)</formula1>
    </dataValidation>
    <dataValidation type="whole" operator="lessThanOrEqual" allowBlank="1" showInputMessage="1" showErrorMessage="1" errorTitle="Nhập sai dữ liệu!" error="Hãy kiểm tra: _x000a_- Số HS phải là số nguyên dương._x000a_- Số nữ không lớn hơn tổng số HS._x000a_- Số nữ không lớn hơn số nữ của môn Tiếng Việt._x000a_Hãy nhập lại!" sqref="K75:K77">
      <formula1>MIN(D17,E$12)</formula1>
    </dataValidation>
    <dataValidation type="whole" operator="lessThanOrEqual" allowBlank="1" showInputMessage="1" showErrorMessage="1" errorTitle="Nhập sai dữ liệu!" error="Hãy kiểm tra: _x000a_- Số HS phải là số nguyên dương._x000a_- Số nữ không lớn hơn tổng số HS._x000a_- Số nữ không lớn hơn số nữ của môn Tiếng Việt._x000a_Hãy nhập lại!" sqref="K79:K81">
      <formula1>MIN(D17,E$12)</formula1>
    </dataValidation>
    <dataValidation type="whole" operator="lessThanOrEqual" allowBlank="1" showInputMessage="1" showErrorMessage="1" errorTitle="Nhập sai dữ liệu!" error="Hãy kiểm tra: _x000a_- Số HS phải là số nguyên dương._x000a_- Số nữ không lớn hơn tổng số HS._x000a_- Số nữ không lớn hơn số nữ của môn Tiếng Việt._x000a_Hãy nhập lại!" sqref="E79:E81">
      <formula1>MIN(D17,E$12)</formula1>
    </dataValidation>
    <dataValidation type="whole" operator="lessThanOrEqual" allowBlank="1" showInputMessage="1" showErrorMessage="1" errorTitle="Nhập sai dữ liệu!" error="Hãy kiểm tra: _x000a_- Số HS phải là số nguyên dương._x000a_- Số nữ không lớn hơn tổng số HS._x000a_- Số nữ không lớn hơn số nữ của môn Tiếng Việt._x000a_Hãy nhập lại!" sqref="K83:K85">
      <formula1>MIN(D17,E$12)</formula1>
    </dataValidation>
    <dataValidation type="whole" operator="lessThanOrEqual" allowBlank="1" showInputMessage="1" showErrorMessage="1" errorTitle="Nhập sai dữ liệu!" error="Hãy kiểm tra: _x000a_- Số HS phải là số nguyên dương._x000a_- Số nữ không lớn hơn tổng số HS._x000a_- Số nữ không lớn hơn số nữ của môn Tiếng Việt._x000a_Hãy nhập lại!" sqref="E83:E85">
      <formula1>MIN(D17,E$12)</formula1>
    </dataValidation>
    <dataValidation type="whole" operator="lessThanOrEqual" allowBlank="1" showInputMessage="1" showErrorMessage="1" errorTitle="Nhập sai dữ liệu!" error="Hãy kiểm tra: _x000a_- Số HS phải là số nguyên dương._x000a_- Số nữ không lớn hơn tổng số HS._x000a_- Số nữ không lớn hơn số nữ của môn Tiếng Việt._x000a_Hãy nhập lại!" sqref="K17:K19">
      <formula1>MIN(D17,E$12)</formula1>
    </dataValidation>
    <dataValidation type="whole" operator="lessThanOrEqual" allowBlank="1" showInputMessage="1" showErrorMessage="1" errorTitle="Nhập sai dữ liệu!" error="Hãy kiểm tra: _x000a_- Số HS phải là số nguyên dương._x000a_- Số nữ không lớn hơn tổng số HS._x000a_- Số nữ không lớn hơn số nữ của môn Tiếng Việt._x000a_Hãy nhập lại!" sqref="E17:E19">
      <formula1>MIN(D17,E$12)</formula1>
    </dataValidation>
    <dataValidation type="whole" operator="lessThanOrEqual" allowBlank="1" showInputMessage="1" showErrorMessage="1" errorTitle="Nhập sai dữ liệu!" error="Hãy kiểm tra: _x000a_- Số HS phải là số nguyên dương._x000a_- Số nữ không lớn hơn tổng số HS._x000a_- Số nữ không lớn hơn số nữ của môn Tiếng Việt._x000a_Hãy nhập lại!" sqref="E21:E23">
      <formula1>MIN(D17,E$12)</formula1>
    </dataValidation>
    <dataValidation type="whole" operator="lessThanOrEqual" allowBlank="1" showInputMessage="1" showErrorMessage="1" errorTitle="Nhập sai dữ liệu!" error="Hãy kiểm tra: _x000a_- Số HS phải là số nguyên dương._x000a_- Số nữ không lớn hơn tổng số HS._x000a_- Số nữ không lớn hơn số nữ của môn Tiếng Việt._x000a_Hãy nhập lại!" sqref="K21:K23">
      <formula1>MIN(D17,E$12)</formula1>
    </dataValidation>
    <dataValidation type="whole" operator="lessThanOrEqual" allowBlank="1" showInputMessage="1" showErrorMessage="1" errorTitle="Nhập sai dữ liệu!" error="Hãy kiểm tra: _x000a_- Số HS phải là số nguyên dương._x000a_- Số HS lớp ghép không lớn hơn tổng số HS._x000a_- Số HS lớp ghép không lớn hơn số HS lớp ghép môn Tiếng Việt._x000a_Hãy nhập lại!" sqref="H91:H92">
      <formula1>MIN(D17,H$12)</formula1>
    </dataValidation>
    <dataValidation type="whole" operator="lessThanOrEqual" allowBlank="1" showInputMessage="1" showErrorMessage="1" errorTitle="Nhập sai dữ liệu!" error="Hãy kiểm tra: _x000a_- Số HS phải là số nguyên dương._x000a_- Số HS lớp ghép không lớn hơn tổng số HS._x000a_- Số HS lớp ghép không lớn hơn số HS lớp ghép môn Tiếng Việt._x000a_Hãy nhập lại!" sqref="N91:N92">
      <formula1>MIN(D17,H$12)</formula1>
    </dataValidation>
    <dataValidation type="whole" operator="lessThanOrEqual" allowBlank="1" showInputMessage="1" showErrorMessage="1" errorTitle="Nhập sai dữ liệu!" error="Hãy kiểm tra: _x000a_- Số HS phải là số nguyên dương._x000a_- Số HS lớp ghép không lớn hơn tổng số HS._x000a_- Số HS lớp ghép không lớn hơn số HS lớp ghép môn Tiếng Việt._x000a_Hãy nhập lại!" sqref="H53:H55">
      <formula1>MIN(D17,H$12)</formula1>
    </dataValidation>
    <dataValidation type="whole" operator="lessThanOrEqual" allowBlank="1" showInputMessage="1" showErrorMessage="1" errorTitle="Nhập sai dữ liệu!" error="Hãy kiểm tra: _x000a_- Số HS phải là số nguyên dương._x000a_- Số HS lớp ghép không lớn hơn tổng số HS._x000a_- Số HS lớp ghép không lớn hơn số HS lớp ghép môn Tiếng Việt._x000a_Hãy nhập lại!" sqref="N53:N55">
      <formula1>MIN(D17,H$12)</formula1>
    </dataValidation>
    <dataValidation type="whole" operator="lessThanOrEqual" allowBlank="1" showInputMessage="1" showErrorMessage="1" errorTitle="Nhập sai dữ liệu!" error="Hãy kiểm tra: _x000a_- Số HS phải là số nguyên dương._x000a_- Số HS lớp ghép không lớn hơn tổng số HS._x000a_- Số HS lớp ghép không lớn hơn số HS lớp ghép môn Tiếng Việt._x000a_Hãy nhập lại!" sqref="H70:H72">
      <formula1>MIN(D17,H$12)</formula1>
    </dataValidation>
    <dataValidation type="whole" operator="lessThanOrEqual" allowBlank="1" showInputMessage="1" showErrorMessage="1" errorTitle="Nhập sai dữ liệu!" error="Hãy kiểm tra: _x000a_- Số HS phải là số nguyên dương._x000a_- Số HS lớp ghép không lớn hơn tổng số HS._x000a_- Số HS lớp ghép không lớn hơn số HS lớp ghép môn Tiếng Việt._x000a_Hãy nhập lại!" sqref="H87:H89">
      <formula1>MIN(D17,H$12)</formula1>
    </dataValidation>
    <dataValidation type="whole" operator="lessThanOrEqual" allowBlank="1" showInputMessage="1" showErrorMessage="1" errorTitle="Nhập sai dữ liệu!" error="Hãy kiểm tra: _x000a_- Số HS phải là số nguyên dương._x000a_- Số HS lớp ghép không lớn hơn tổng số HS._x000a_- Số HS lớp ghép không lớn hơn số HS lớp ghép môn Tiếng Việt._x000a_Hãy nhập lại!" sqref="N87:N89">
      <formula1>MIN(D17,H$12)</formula1>
    </dataValidation>
    <dataValidation type="whole" operator="lessThanOrEqual" allowBlank="1" showInputMessage="1" showErrorMessage="1" errorTitle="Nhập sai dữ liệu!" error="Hãy kiểm tra: _x000a_- Số HS phải là số nguyên dương._x000a_- Số HS lớp ghép không lớn hơn tổng số HS._x000a_- Số HS lớp ghép không lớn hơn số HS lớp ghép môn Tiếng Việt._x000a_Hãy nhập lại!" sqref="N70:N72">
      <formula1>MIN(D17,H$12)</formula1>
    </dataValidation>
    <dataValidation type="whole" operator="lessThanOrEqual" allowBlank="1" showInputMessage="1" showErrorMessage="1" errorTitle="Nhập sai dữ liệu!" error="Hãy kiểm tra: _x000a_- Số HS phải là số nguyên dương._x000a_- Số HS lớp ghép không lớn hơn tổng số HS._x000a_- Số HS lớp ghép không lớn hơn số HS lớp ghép môn Tiếng Việt._x000a_Hãy nhập lại!" sqref="H57:H59">
      <formula1>MIN(D17,H$12)</formula1>
    </dataValidation>
    <dataValidation type="whole" operator="lessThanOrEqual" allowBlank="1" showInputMessage="1" showErrorMessage="1" errorTitle="Nhập sai dữ liệu!" error="Hãy kiểm tra: _x000a_- Số HS phải là số nguyên dương._x000a_- Số HS lớp ghép không lớn hơn tổng số HS._x000a_- Số HS lớp ghép không lớn hơn số HS lớp ghép môn Tiếng Việt._x000a_Hãy nhập lại!" sqref="N57:N59">
      <formula1>MIN(D17,H$12)</formula1>
    </dataValidation>
    <dataValidation type="whole" operator="lessThanOrEqual" allowBlank="1" showInputMessage="1" showErrorMessage="1" errorTitle="Nhập sai dữ liệu!" error="Hãy kiểm tra: _x000a_- Số HS phải là số nguyên dương._x000a_- Số HS lớp ghép không lớn hơn tổng số HS._x000a_- Số HS lớp ghép không lớn hơn số HS lớp ghép môn Tiếng Việt._x000a_Hãy nhập lại!" sqref="N96:N100">
      <formula1>MIN(D17,H$12)</formula1>
    </dataValidation>
    <dataValidation type="whole" operator="lessThanOrEqual" allowBlank="1" showInputMessage="1" showErrorMessage="1" errorTitle="Nhập sai dữ liệu!" error="Hãy kiểm tra: _x000a_- Số HS phải là số nguyên dương._x000a_- Số HS lớp ghép không lớn hơn tổng số HS._x000a_- Số HS lớp ghép không lớn hơn số HS lớp ghép môn Tiếng Việt._x000a_Hãy nhập lại!" sqref="N49:N51">
      <formula1>MIN(D17,H$12)</formula1>
    </dataValidation>
    <dataValidation type="whole" operator="lessThanOrEqual" allowBlank="1" showInputMessage="1" showErrorMessage="1" errorTitle="Nhập sai dữ liệu!" error="Hãy kiểm tra: _x000a_- Số HS phải là số nguyên dương._x000a_- Số HS lớp ghép không lớn hơn tổng số HS._x000a_- Số HS lớp ghép không lớn hơn số HS lớp ghép môn Tiếng Việt._x000a_Hãy nhập lại!" sqref="H49:H51">
      <formula1>MIN(D17,H$12)</formula1>
    </dataValidation>
    <dataValidation type="whole" operator="lessThanOrEqual" allowBlank="1" showInputMessage="1" showErrorMessage="1" errorTitle="Nhập sai dữ liệu!" error="Hãy kiểm tra: _x000a_- Số HS phải là số nguyên dương._x000a_- Số HS lớp ghép không lớn hơn tổng số HS._x000a_- Số HS lớp ghép không lớn hơn số HS lớp ghép môn Tiếng Việt._x000a_Hãy nhập lại!" sqref="N45:N47">
      <formula1>MIN(D17,H$12)</formula1>
    </dataValidation>
    <dataValidation type="whole" operator="lessThanOrEqual" allowBlank="1" showInputMessage="1" showErrorMessage="1" errorTitle="Nhập sai dữ liệu!" error="Hãy kiểm tra: _x000a_- Số HS phải là số nguyên dương._x000a_- Số HS lớp ghép không lớn hơn tổng số HS._x000a_- Số HS lớp ghép không lớn hơn số HS lớp ghép môn Tiếng Việt._x000a_Hãy nhập lại!" sqref="H45:H47">
      <formula1>MIN(D17,H$12)</formula1>
    </dataValidation>
    <dataValidation type="whole" operator="lessThanOrEqual" allowBlank="1" showInputMessage="1" showErrorMessage="1" errorTitle="Nhập sai dữ liệu!" error="Hãy kiểm tra: _x000a_- Số HS phải là số nguyên dương._x000a_- Số HS lớp ghép không lớn hơn tổng số HS._x000a_- Số HS lớp ghép không lớn hơn số HS lớp ghép môn Tiếng Việt._x000a_Hãy nhập lại!" sqref="N41:N43">
      <formula1>MIN(D17,H$12)</formula1>
    </dataValidation>
    <dataValidation type="whole" operator="lessThanOrEqual" allowBlank="1" showInputMessage="1" showErrorMessage="1" errorTitle="Nhập sai dữ liệu!" error="Hãy kiểm tra: _x000a_- Số HS phải là số nguyên dương._x000a_- Số HS lớp ghép không lớn hơn tổng số HS._x000a_- Số HS lớp ghép không lớn hơn số HS lớp ghép môn Tiếng Việt._x000a_Hãy nhập lại!" sqref="H41:H43">
      <formula1>MIN(D17,H$12)</formula1>
    </dataValidation>
    <dataValidation type="whole" operator="lessThanOrEqual" allowBlank="1" showInputMessage="1" showErrorMessage="1" errorTitle="Nhập sai dữ liệu!" error="Hãy kiểm tra: _x000a_- Số HS phải là số nguyên dương._x000a_- Số HS lớp ghép không lớn hơn tổng số HS._x000a_- Số HS lớp ghép không lớn hơn số HS lớp ghép môn Tiếng Việt._x000a_Hãy nhập lại!" sqref="N37:N39">
      <formula1>MIN(D17,H$12)</formula1>
    </dataValidation>
    <dataValidation type="whole" operator="lessThanOrEqual" allowBlank="1" showInputMessage="1" showErrorMessage="1" errorTitle="Nhập sai dữ liệu!" error="Hãy kiểm tra: _x000a_- Số HS phải là số nguyên dương._x000a_- Số HS lớp ghép không lớn hơn tổng số HS._x000a_- Số HS lớp ghép không lớn hơn số HS lớp ghép môn Tiếng Việt._x000a_Hãy nhập lại!" sqref="H37:H39">
      <formula1>MIN(D17,H$12)</formula1>
    </dataValidation>
    <dataValidation type="whole" operator="lessThanOrEqual" allowBlank="1" showInputMessage="1" showErrorMessage="1" errorTitle="Nhập sai dữ liệu!" error="Hãy kiểm tra: _x000a_- Số HS phải là số nguyên dương._x000a_- Số HS lớp ghép không lớn hơn tổng số HS._x000a_- Số HS lớp ghép không lớn hơn số HS lớp ghép môn Tiếng Việt._x000a_Hãy nhập lại!" sqref="N33:N35">
      <formula1>MIN(D17,H$12)</formula1>
    </dataValidation>
    <dataValidation type="whole" operator="lessThanOrEqual" allowBlank="1" showInputMessage="1" showErrorMessage="1" errorTitle="Nhập sai dữ liệu!" error="Hãy kiểm tra: _x000a_- Số HS phải là số nguyên dương._x000a_- Số HS lớp ghép không lớn hơn tổng số HS._x000a_- Số HS lớp ghép không lớn hơn số HS lớp ghép môn Tiếng Việt._x000a_Hãy nhập lại!" sqref="H33:H35">
      <formula1>MIN(D17,H$12)</formula1>
    </dataValidation>
    <dataValidation type="whole" operator="lessThanOrEqual" allowBlank="1" showInputMessage="1" showErrorMessage="1" errorTitle="Nhập sai dữ liệu!" error="Hãy kiểm tra: _x000a_- Số HS phải là số nguyên dương._x000a_- Số HS lớp ghép không lớn hơn tổng số HS._x000a_- Số HS lớp ghép không lớn hơn số HS lớp ghép môn Tiếng Việt._x000a_Hãy nhập lại!" sqref="N29:N31">
      <formula1>MIN(D17,H$12)</formula1>
    </dataValidation>
    <dataValidation type="whole" operator="lessThanOrEqual" allowBlank="1" showInputMessage="1" showErrorMessage="1" errorTitle="Nhập sai dữ liệu!" error="Hãy kiểm tra: _x000a_- Số HS phải là số nguyên dương._x000a_- Số HS lớp ghép không lớn hơn tổng số HS._x000a_- Số HS lớp ghép không lớn hơn số HS lớp ghép môn Tiếng Việt._x000a_Hãy nhập lại!" sqref="H29:H31">
      <formula1>MIN(D17,H$12)</formula1>
    </dataValidation>
    <dataValidation type="whole" operator="lessThanOrEqual" allowBlank="1" showInputMessage="1" showErrorMessage="1" errorTitle="Nhập sai dữ liệu!" error="Hãy kiểm tra: _x000a_- Số HS phải là số nguyên dương._x000a_- Số HS lớp ghép không lớn hơn tổng số HS._x000a_- Số HS lớp ghép không lớn hơn số HS lớp ghép môn Tiếng Việt._x000a_Hãy nhập lại!" sqref="N25:N27">
      <formula1>MIN(D17,H$12)</formula1>
    </dataValidation>
    <dataValidation type="whole" operator="lessThanOrEqual" allowBlank="1" showInputMessage="1" showErrorMessage="1" errorTitle="Nhập sai dữ liệu!" error="Hãy kiểm tra: _x000a_- Số HS phải là số nguyên dương._x000a_- Số HS lớp ghép không lớn hơn tổng số HS._x000a_- Số HS lớp ghép không lớn hơn số HS lớp ghép môn Tiếng Việt._x000a_Hãy nhập lại!" sqref="H25:H27">
      <formula1>MIN(D17,H$12)</formula1>
    </dataValidation>
    <dataValidation type="whole" operator="lessThanOrEqual" allowBlank="1" showInputMessage="1" showErrorMessage="1" errorTitle="Nhập sai dữ liệu!" error="Hãy kiểm tra: _x000a_- Số HS phải là số nguyên dương._x000a_- Số HS lớp ghép không lớn hơn tổng số HS._x000a_- Số HS lớp ghép không lớn hơn số HS lớp ghép môn Tiếng Việt._x000a_Hãy nhập lại!" sqref="H96:H100">
      <formula1>MIN(D17,H$12)</formula1>
    </dataValidation>
    <dataValidation type="whole" operator="lessThanOrEqual" allowBlank="1" showInputMessage="1" showErrorMessage="1" errorTitle="Nhập sai dữ liệu!" error="Hãy kiểm tra: _x000a_- Số HS phải là số nguyên dương._x000a_- Số HS lớp ghép không lớn hơn tổng số HS._x000a_- Số HS lớp ghép không lớn hơn số HS lớp ghép môn Tiếng Việt._x000a_Hãy nhập lại!" sqref="H62:H64">
      <formula1>MIN(D17,H$12)</formula1>
    </dataValidation>
    <dataValidation type="whole" operator="lessThanOrEqual" allowBlank="1" showInputMessage="1" showErrorMessage="1" errorTitle="Nhập sai dữ liệu!" error="Hãy kiểm tra: _x000a_- Số HS phải là số nguyên dương._x000a_- Số HS lớp ghép không lớn hơn tổng số HS._x000a_- Số HS lớp ghép không lớn hơn số HS lớp ghép môn Tiếng Việt._x000a_Hãy nhập lại!" sqref="N62:N64">
      <formula1>MIN(D17,H$12)</formula1>
    </dataValidation>
    <dataValidation type="whole" operator="lessThanOrEqual" allowBlank="1" showInputMessage="1" showErrorMessage="1" errorTitle="Nhập sai dữ liệu!" error="Hãy kiểm tra: _x000a_- Số HS phải là số nguyên dương._x000a_- Số HS lớp ghép không lớn hơn tổng số HS._x000a_- Số HS lớp ghép không lớn hơn số HS lớp ghép môn Tiếng Việt._x000a_Hãy nhập lại!" sqref="H66:H68">
      <formula1>MIN(D17,H$12)</formula1>
    </dataValidation>
    <dataValidation type="whole" operator="lessThanOrEqual" allowBlank="1" showInputMessage="1" showErrorMessage="1" errorTitle="Nhập sai dữ liệu!" error="Hãy kiểm tra: _x000a_- Số HS phải là số nguyên dương._x000a_- Số HS lớp ghép không lớn hơn tổng số HS._x000a_- Số HS lớp ghép không lớn hơn số HS lớp ghép môn Tiếng Việt._x000a_Hãy nhập lại!" sqref="N66:N68">
      <formula1>MIN(D17,H$12)</formula1>
    </dataValidation>
    <dataValidation type="whole" operator="lessThanOrEqual" allowBlank="1" showInputMessage="1" showErrorMessage="1" errorTitle="Nhập sai dữ liệu!" error="Hãy kiểm tra: _x000a_- Số HS phải là số nguyên dương._x000a_- Số HS lớp ghép không lớn hơn tổng số HS._x000a_- Số HS lớp ghép không lớn hơn số HS lớp ghép môn Tiếng Việt._x000a_Hãy nhập lại!" sqref="H75:H77">
      <formula1>MIN(D17,H$12)</formula1>
    </dataValidation>
    <dataValidation type="whole" operator="lessThanOrEqual" allowBlank="1" showInputMessage="1" showErrorMessage="1" errorTitle="Nhập sai dữ liệu!" error="Hãy kiểm tra: _x000a_- Số HS phải là số nguyên dương._x000a_- Số HS lớp ghép không lớn hơn tổng số HS._x000a_- Số HS lớp ghép không lớn hơn số HS lớp ghép môn Tiếng Việt._x000a_Hãy nhập lại!" sqref="N75:N77">
      <formula1>MIN(D17,H$12)</formula1>
    </dataValidation>
    <dataValidation type="whole" operator="lessThanOrEqual" allowBlank="1" showInputMessage="1" showErrorMessage="1" errorTitle="Nhập sai dữ liệu!" error="Hãy kiểm tra: _x000a_- Số HS phải là số nguyên dương._x000a_- Số HS lớp ghép không lớn hơn tổng số HS._x000a_- Số HS lớp ghép không lớn hơn số HS lớp ghép môn Tiếng Việt._x000a_Hãy nhập lại!" sqref="N79:N81">
      <formula1>MIN(D17,H$12)</formula1>
    </dataValidation>
    <dataValidation type="whole" operator="lessThanOrEqual" allowBlank="1" showInputMessage="1" showErrorMessage="1" errorTitle="Nhập sai dữ liệu!" error="Hãy kiểm tra: _x000a_- Số HS phải là số nguyên dương._x000a_- Số HS lớp ghép không lớn hơn tổng số HS._x000a_- Số HS lớp ghép không lớn hơn số HS lớp ghép môn Tiếng Việt._x000a_Hãy nhập lại!" sqref="H79:H81">
      <formula1>MIN(D17,H$12)</formula1>
    </dataValidation>
    <dataValidation type="whole" operator="lessThanOrEqual" allowBlank="1" showInputMessage="1" showErrorMessage="1" errorTitle="Nhập sai dữ liệu!" error="Hãy kiểm tra: _x000a_- Số HS phải là số nguyên dương._x000a_- Số HS lớp ghép không lớn hơn tổng số HS._x000a_- Số HS lớp ghép không lớn hơn số HS lớp ghép môn Tiếng Việt._x000a_Hãy nhập lại!" sqref="N83:N85">
      <formula1>MIN(D17,H$12)</formula1>
    </dataValidation>
    <dataValidation type="whole" operator="lessThanOrEqual" allowBlank="1" showInputMessage="1" showErrorMessage="1" errorTitle="Nhập sai dữ liệu!" error="Hãy kiểm tra: _x000a_- Số HS phải là số nguyên dương._x000a_- Số HS lớp ghép không lớn hơn tổng số HS._x000a_- Số HS lớp ghép không lớn hơn số HS lớp ghép môn Tiếng Việt._x000a_Hãy nhập lại!" sqref="H83:H85">
      <formula1>MIN(D17,H$12)</formula1>
    </dataValidation>
    <dataValidation type="whole" operator="lessThanOrEqual" allowBlank="1" showInputMessage="1" showErrorMessage="1" errorTitle="Nhập sai dữ liệu!" error="Hãy kiểm tra: _x000a_- Số HS phải là số nguyên dương._x000a_- Số HS lớp ghép không lớn hơn tổng số HS._x000a_- Số HS lớp ghép không lớn hơn số HS lớp ghép môn Tiếng Việt._x000a_Hãy nhập lại!" sqref="N17:N19">
      <formula1>MIN(D17,H$12)</formula1>
    </dataValidation>
    <dataValidation type="whole" operator="lessThanOrEqual" allowBlank="1" showInputMessage="1" showErrorMessage="1" errorTitle="Nhập sai dữ liệu!" error="Hãy kiểm tra: _x000a_- Số HS phải là số nguyên dương._x000a_- Số HS lớp ghép không lớn hơn tổng số HS._x000a_- Số HS lớp ghép không lớn hơn số HS lớp ghép môn Tiếng Việt._x000a_Hãy nhập lại!" sqref="H17:H19">
      <formula1>MIN(D17,H$12)</formula1>
    </dataValidation>
    <dataValidation type="whole" operator="lessThanOrEqual" allowBlank="1" showInputMessage="1" showErrorMessage="1" errorTitle="Nhập sai dữ liệu!" error="Hãy kiểm tra: _x000a_- Số HS phải là số nguyên dương._x000a_- Số HS lớp ghép không lớn hơn tổng số HS._x000a_- Số HS lớp ghép không lớn hơn số HS lớp ghép môn Tiếng Việt._x000a_Hãy nhập lại!" sqref="H21:H23">
      <formula1>MIN(D17,H$12)</formula1>
    </dataValidation>
    <dataValidation type="whole" operator="lessThanOrEqual" allowBlank="1" showInputMessage="1" showErrorMessage="1" errorTitle="Nhập sai dữ liệu!" error="Hãy kiểm tra: _x000a_- Số HS phải là số nguyên dương._x000a_- Số HS lớp ghép không lớn hơn tổng số HS._x000a_- Số HS lớp ghép không lớn hơn số HS lớp ghép môn Tiếng Việt._x000a_Hãy nhập lại!" sqref="N21:N23">
      <formula1>MIN(D17,H$12)</formula1>
    </dataValidation>
    <dataValidation type="whole" operator="lessThanOrEqual" allowBlank="1" showInputMessage="1" showErrorMessage="1" errorTitle="Nhập sai dữ liệu!" error="Hãy kiểm tra: _x000a_- Số HS phải là số nguyên dương._x000a_- Số HS khuyết tật không lớn hơn tổng số HS._x000a_- Số HS khuyết tật không lớn hơn số HS KT môn Tiếng Việt._x000a_Hãy nhập lại!" sqref="I91:I92">
      <formula1>MIN(D17,I$12)</formula1>
    </dataValidation>
    <dataValidation type="whole" operator="lessThanOrEqual" allowBlank="1" showInputMessage="1" showErrorMessage="1" errorTitle="Nhập sai dữ liệu!" error="Hãy kiểm tra: _x000a_- Số HS phải là số nguyên dương._x000a_- Số HS khuyết tật không lớn hơn tổng số HS._x000a_- Số HS khuyết tật không lớn hơn số HS KT môn Tiếng Việt._x000a_Hãy nhập lại!" sqref="O91:O92">
      <formula1>MIN(D17,I$12)</formula1>
    </dataValidation>
    <dataValidation type="whole" operator="lessThanOrEqual" allowBlank="1" showInputMessage="1" showErrorMessage="1" errorTitle="Nhập sai dữ liệu!" error="Hãy kiểm tra: _x000a_- Số HS phải là số nguyên dương._x000a_- Số HS khuyết tật không lớn hơn tổng số HS._x000a_- Số HS khuyết tật không lớn hơn số HS KT môn Tiếng Việt._x000a_Hãy nhập lại!" sqref="I53:I55">
      <formula1>MIN(D17,I$12)</formula1>
    </dataValidation>
    <dataValidation type="whole" operator="lessThanOrEqual" allowBlank="1" showInputMessage="1" showErrorMessage="1" errorTitle="Nhập sai dữ liệu!" error="Hãy kiểm tra: _x000a_- Số HS phải là số nguyên dương._x000a_- Số HS khuyết tật không lớn hơn tổng số HS._x000a_- Số HS khuyết tật không lớn hơn số HS KT môn Tiếng Việt._x000a_Hãy nhập lại!" sqref="O53:O55">
      <formula1>MIN(D17,I$12)</formula1>
    </dataValidation>
    <dataValidation type="whole" operator="lessThanOrEqual" allowBlank="1" showInputMessage="1" showErrorMessage="1" errorTitle="Nhập sai dữ liệu!" error="Hãy kiểm tra: _x000a_- Số HS phải là số nguyên dương._x000a_- Số HS khuyết tật không lớn hơn tổng số HS._x000a_- Số HS khuyết tật không lớn hơn số HS KT môn Tiếng Việt._x000a_Hãy nhập lại!" sqref="O70:O72">
      <formula1>MIN(D17,I$12)</formula1>
    </dataValidation>
    <dataValidation type="whole" operator="lessThanOrEqual" allowBlank="1" showInputMessage="1" showErrorMessage="1" errorTitle="Nhập sai dữ liệu!" error="Hãy kiểm tra: _x000a_- Số HS phải là số nguyên dương._x000a_- Số HS khuyết tật không lớn hơn tổng số HS._x000a_- Số HS khuyết tật không lớn hơn số HS KT môn Tiếng Việt._x000a_Hãy nhập lại!" sqref="O87:O89">
      <formula1>MIN(D17,I$12)</formula1>
    </dataValidation>
    <dataValidation type="whole" operator="lessThanOrEqual" allowBlank="1" showInputMessage="1" showErrorMessage="1" errorTitle="Nhập sai dữ liệu!" error="Hãy kiểm tra: _x000a_- Số HS phải là số nguyên dương._x000a_- Số HS khuyết tật không lớn hơn tổng số HS._x000a_- Số HS khuyết tật không lớn hơn số HS KT môn Tiếng Việt._x000a_Hãy nhập lại!" sqref="I87:I89">
      <formula1>MIN(D17,I$12)</formula1>
    </dataValidation>
    <dataValidation type="whole" operator="lessThanOrEqual" allowBlank="1" showInputMessage="1" showErrorMessage="1" errorTitle="Nhập sai dữ liệu!" error="Hãy kiểm tra: _x000a_- Số HS phải là số nguyên dương._x000a_- Số HS khuyết tật không lớn hơn tổng số HS._x000a_- Số HS khuyết tật không lớn hơn số HS KT môn Tiếng Việt._x000a_Hãy nhập lại!" sqref="I70:I72">
      <formula1>MIN(D17,I$12)</formula1>
    </dataValidation>
    <dataValidation type="whole" operator="lessThanOrEqual" allowBlank="1" showInputMessage="1" showErrorMessage="1" errorTitle="Nhập sai dữ liệu!" error="Hãy kiểm tra: _x000a_- Số HS phải là số nguyên dương._x000a_- Số HS khuyết tật không lớn hơn tổng số HS._x000a_- Số HS khuyết tật không lớn hơn số HS KT môn Tiếng Việt._x000a_Hãy nhập lại!" sqref="I57:I59">
      <formula1>MIN(D17,I$12)</formula1>
    </dataValidation>
    <dataValidation type="whole" operator="lessThanOrEqual" allowBlank="1" showInputMessage="1" showErrorMessage="1" errorTitle="Nhập sai dữ liệu!" error="Hãy kiểm tra: _x000a_- Số HS phải là số nguyên dương._x000a_- Số HS khuyết tật không lớn hơn tổng số HS._x000a_- Số HS khuyết tật không lớn hơn số HS KT môn Tiếng Việt._x000a_Hãy nhập lại!" sqref="O57:O59">
      <formula1>MIN(D17,I$12)</formula1>
    </dataValidation>
    <dataValidation type="whole" operator="lessThanOrEqual" allowBlank="1" showInputMessage="1" showErrorMessage="1" errorTitle="Nhập sai dữ liệu!" error="Hãy kiểm tra: _x000a_- Số HS phải là số nguyên dương._x000a_- Số HS khuyết tật không lớn hơn tổng số HS._x000a_- Số HS khuyết tật không lớn hơn số HS KT môn Tiếng Việt._x000a_Hãy nhập lại!" sqref="O96:O100">
      <formula1>MIN(D17,I$12)</formula1>
    </dataValidation>
    <dataValidation type="whole" operator="lessThanOrEqual" allowBlank="1" showInputMessage="1" showErrorMessage="1" errorTitle="Nhập sai dữ liệu!" error="Hãy kiểm tra: _x000a_- Số HS phải là số nguyên dương._x000a_- Số HS khuyết tật không lớn hơn tổng số HS._x000a_- Số HS khuyết tật không lớn hơn số HS KT môn Tiếng Việt._x000a_Hãy nhập lại!" sqref="O49:O51">
      <formula1>MIN(D17,I$12)</formula1>
    </dataValidation>
    <dataValidation type="whole" operator="lessThanOrEqual" allowBlank="1" showInputMessage="1" showErrorMessage="1" errorTitle="Nhập sai dữ liệu!" error="Hãy kiểm tra: _x000a_- Số HS phải là số nguyên dương._x000a_- Số HS khuyết tật không lớn hơn tổng số HS._x000a_- Số HS khuyết tật không lớn hơn số HS KT môn Tiếng Việt._x000a_Hãy nhập lại!" sqref="I49:I51">
      <formula1>MIN(D17,I$12)</formula1>
    </dataValidation>
    <dataValidation type="whole" operator="lessThanOrEqual" allowBlank="1" showInputMessage="1" showErrorMessage="1" errorTitle="Nhập sai dữ liệu!" error="Hãy kiểm tra: _x000a_- Số HS phải là số nguyên dương._x000a_- Số HS khuyết tật không lớn hơn tổng số HS._x000a_- Số HS khuyết tật không lớn hơn số HS KT môn Tiếng Việt._x000a_Hãy nhập lại!" sqref="O45:O47">
      <formula1>MIN(D17,I$12)</formula1>
    </dataValidation>
    <dataValidation type="whole" operator="lessThanOrEqual" allowBlank="1" showInputMessage="1" showErrorMessage="1" errorTitle="Nhập sai dữ liệu!" error="Hãy kiểm tra: _x000a_- Số HS phải là số nguyên dương._x000a_- Số HS khuyết tật không lớn hơn tổng số HS._x000a_- Số HS khuyết tật không lớn hơn số HS KT môn Tiếng Việt._x000a_Hãy nhập lại!" sqref="I45:I47">
      <formula1>MIN(D17,I$12)</formula1>
    </dataValidation>
    <dataValidation type="whole" operator="lessThanOrEqual" allowBlank="1" showInputMessage="1" showErrorMessage="1" errorTitle="Nhập sai dữ liệu!" error="Hãy kiểm tra: _x000a_- Số HS phải là số nguyên dương._x000a_- Số HS khuyết tật không lớn hơn tổng số HS._x000a_- Số HS khuyết tật không lớn hơn số HS KT môn Tiếng Việt._x000a_Hãy nhập lại!" sqref="O41:O43">
      <formula1>MIN(D17,I$12)</formula1>
    </dataValidation>
    <dataValidation type="whole" operator="lessThanOrEqual" allowBlank="1" showInputMessage="1" showErrorMessage="1" errorTitle="Nhập sai dữ liệu!" error="Hãy kiểm tra: _x000a_- Số HS phải là số nguyên dương._x000a_- Số HS khuyết tật không lớn hơn tổng số HS._x000a_- Số HS khuyết tật không lớn hơn số HS KT môn Tiếng Việt._x000a_Hãy nhập lại!" sqref="I41:I43">
      <formula1>MIN(D17,I$12)</formula1>
    </dataValidation>
    <dataValidation type="whole" operator="lessThanOrEqual" allowBlank="1" showInputMessage="1" showErrorMessage="1" errorTitle="Nhập sai dữ liệu!" error="Hãy kiểm tra: _x000a_- Số HS phải là số nguyên dương._x000a_- Số HS khuyết tật không lớn hơn tổng số HS._x000a_- Số HS khuyết tật không lớn hơn số HS KT môn Tiếng Việt._x000a_Hãy nhập lại!" sqref="O37:O39">
      <formula1>MIN(D17,I$12)</formula1>
    </dataValidation>
    <dataValidation type="whole" operator="lessThanOrEqual" allowBlank="1" showInputMessage="1" showErrorMessage="1" errorTitle="Nhập sai dữ liệu!" error="Hãy kiểm tra: _x000a_- Số HS phải là số nguyên dương._x000a_- Số HS khuyết tật không lớn hơn tổng số HS._x000a_- Số HS khuyết tật không lớn hơn số HS KT môn Tiếng Việt._x000a_Hãy nhập lại!" sqref="I37:I39">
      <formula1>MIN(D17,I$12)</formula1>
    </dataValidation>
    <dataValidation type="whole" operator="lessThanOrEqual" allowBlank="1" showInputMessage="1" showErrorMessage="1" errorTitle="Nhập sai dữ liệu!" error="Hãy kiểm tra: _x000a_- Số HS phải là số nguyên dương._x000a_- Số HS khuyết tật không lớn hơn tổng số HS._x000a_- Số HS khuyết tật không lớn hơn số HS KT môn Tiếng Việt._x000a_Hãy nhập lại!" sqref="O33:O35">
      <formula1>MIN(D17,I$12)</formula1>
    </dataValidation>
    <dataValidation type="whole" operator="lessThanOrEqual" allowBlank="1" showInputMessage="1" showErrorMessage="1" errorTitle="Nhập sai dữ liệu!" error="Hãy kiểm tra: _x000a_- Số HS phải là số nguyên dương._x000a_- Số HS khuyết tật không lớn hơn tổng số HS._x000a_- Số HS khuyết tật không lớn hơn số HS KT môn Tiếng Việt._x000a_Hãy nhập lại!" sqref="I33:I35">
      <formula1>MIN(D17,I$12)</formula1>
    </dataValidation>
    <dataValidation type="whole" operator="lessThanOrEqual" allowBlank="1" showInputMessage="1" showErrorMessage="1" errorTitle="Nhập sai dữ liệu!" error="Hãy kiểm tra: _x000a_- Số HS phải là số nguyên dương._x000a_- Số HS khuyết tật không lớn hơn tổng số HS._x000a_- Số HS khuyết tật không lớn hơn số HS KT môn Tiếng Việt._x000a_Hãy nhập lại!" sqref="O29:O31">
      <formula1>MIN(D17,I$12)</formula1>
    </dataValidation>
    <dataValidation type="whole" operator="lessThanOrEqual" allowBlank="1" showInputMessage="1" showErrorMessage="1" errorTitle="Nhập sai dữ liệu!" error="Hãy kiểm tra: _x000a_- Số HS phải là số nguyên dương._x000a_- Số HS khuyết tật không lớn hơn tổng số HS._x000a_- Số HS khuyết tật không lớn hơn số HS KT môn Tiếng Việt._x000a_Hãy nhập lại!" sqref="I29:I31">
      <formula1>MIN(D17,I$12)</formula1>
    </dataValidation>
    <dataValidation type="whole" operator="lessThanOrEqual" allowBlank="1" showInputMessage="1" showErrorMessage="1" errorTitle="Nhập sai dữ liệu!" error="Hãy kiểm tra: _x000a_- Số HS phải là số nguyên dương._x000a_- Số HS khuyết tật không lớn hơn tổng số HS._x000a_- Số HS khuyết tật không lớn hơn số HS KT môn Tiếng Việt._x000a_Hãy nhập lại!" sqref="O25:O27">
      <formula1>MIN(D17,I$12)</formula1>
    </dataValidation>
    <dataValidation type="whole" operator="lessThanOrEqual" allowBlank="1" showInputMessage="1" showErrorMessage="1" errorTitle="Nhập sai dữ liệu!" error="Hãy kiểm tra: _x000a_- Số HS phải là số nguyên dương._x000a_- Số HS khuyết tật không lớn hơn tổng số HS._x000a_- Số HS khuyết tật không lớn hơn số HS KT môn Tiếng Việt._x000a_Hãy nhập lại!" sqref="I25:I27">
      <formula1>MIN(D17,I$12)</formula1>
    </dataValidation>
    <dataValidation type="whole" operator="lessThanOrEqual" allowBlank="1" showInputMessage="1" showErrorMessage="1" errorTitle="Nhập sai dữ liệu!" error="Hãy kiểm tra: _x000a_- Số HS phải là số nguyên dương._x000a_- Số HS khuyết tật không lớn hơn tổng số HS._x000a_- Số HS khuyết tật không lớn hơn số HS KT môn Tiếng Việt._x000a_Hãy nhập lại!" sqref="I96:I100">
      <formula1>MIN(D17,I$12)</formula1>
    </dataValidation>
    <dataValidation type="whole" operator="lessThanOrEqual" allowBlank="1" showInputMessage="1" showErrorMessage="1" errorTitle="Nhập sai dữ liệu!" error="Hãy kiểm tra: _x000a_- Số HS phải là số nguyên dương._x000a_- Số HS khuyết tật không lớn hơn tổng số HS._x000a_- Số HS khuyết tật không lớn hơn số HS KT môn Tiếng Việt._x000a_Hãy nhập lại!" sqref="O62:O64">
      <formula1>MIN(D17,I$12)</formula1>
    </dataValidation>
    <dataValidation type="whole" operator="lessThanOrEqual" allowBlank="1" showInputMessage="1" showErrorMessage="1" errorTitle="Nhập sai dữ liệu!" error="Hãy kiểm tra: _x000a_- Số HS phải là số nguyên dương._x000a_- Số HS khuyết tật không lớn hơn tổng số HS._x000a_- Số HS khuyết tật không lớn hơn số HS KT môn Tiếng Việt._x000a_Hãy nhập lại!" sqref="I62:I64">
      <formula1>MIN(D17,I$12)</formula1>
    </dataValidation>
    <dataValidation type="whole" operator="lessThanOrEqual" allowBlank="1" showInputMessage="1" showErrorMessage="1" errorTitle="Nhập sai dữ liệu!" error="Hãy kiểm tra: _x000a_- Số HS phải là số nguyên dương._x000a_- Số HS khuyết tật không lớn hơn tổng số HS._x000a_- Số HS khuyết tật không lớn hơn số HS KT môn Tiếng Việt._x000a_Hãy nhập lại!" sqref="O66:O68">
      <formula1>MIN(D17,I$12)</formula1>
    </dataValidation>
    <dataValidation type="whole" operator="lessThanOrEqual" allowBlank="1" showInputMessage="1" showErrorMessage="1" errorTitle="Nhập sai dữ liệu!" error="Hãy kiểm tra: _x000a_- Số HS phải là số nguyên dương._x000a_- Số HS khuyết tật không lớn hơn tổng số HS._x000a_- Số HS khuyết tật không lớn hơn số HS KT môn Tiếng Việt._x000a_Hãy nhập lại!" sqref="I66:I68">
      <formula1>MIN(D17,I$12)</formula1>
    </dataValidation>
    <dataValidation type="whole" operator="lessThanOrEqual" allowBlank="1" showInputMessage="1" showErrorMessage="1" errorTitle="Nhập sai dữ liệu!" error="Hãy kiểm tra: _x000a_- Số HS phải là số nguyên dương._x000a_- Số HS khuyết tật không lớn hơn tổng số HS._x000a_- Số HS khuyết tật không lớn hơn số HS KT môn Tiếng Việt._x000a_Hãy nhập lại!" sqref="I75:I77">
      <formula1>MIN(D17,I$12)</formula1>
    </dataValidation>
    <dataValidation type="whole" operator="lessThanOrEqual" allowBlank="1" showInputMessage="1" showErrorMessage="1" errorTitle="Nhập sai dữ liệu!" error="Hãy kiểm tra: _x000a_- Số HS phải là số nguyên dương._x000a_- Số HS khuyết tật không lớn hơn tổng số HS._x000a_- Số HS khuyết tật không lớn hơn số HS KT môn Tiếng Việt._x000a_Hãy nhập lại!" sqref="O75:O77">
      <formula1>MIN(D17,I$12)</formula1>
    </dataValidation>
    <dataValidation type="whole" operator="lessThanOrEqual" allowBlank="1" showInputMessage="1" showErrorMessage="1" errorTitle="Nhập sai dữ liệu!" error="Hãy kiểm tra: _x000a_- Số HS phải là số nguyên dương._x000a_- Số HS khuyết tật không lớn hơn tổng số HS._x000a_- Số HS khuyết tật không lớn hơn số HS KT môn Tiếng Việt._x000a_Hãy nhập lại!" sqref="I79:I81">
      <formula1>MIN(D17,I$12)</formula1>
    </dataValidation>
    <dataValidation type="whole" operator="lessThanOrEqual" allowBlank="1" showInputMessage="1" showErrorMessage="1" errorTitle="Nhập sai dữ liệu!" error="Hãy kiểm tra: _x000a_- Số HS phải là số nguyên dương._x000a_- Số HS khuyết tật không lớn hơn tổng số HS._x000a_- Số HS khuyết tật không lớn hơn số HS KT môn Tiếng Việt._x000a_Hãy nhập lại!" sqref="O79:O81">
      <formula1>MIN(D17,I$12)</formula1>
    </dataValidation>
    <dataValidation type="whole" operator="lessThanOrEqual" allowBlank="1" showInputMessage="1" showErrorMessage="1" errorTitle="Nhập sai dữ liệu!" error="Hãy kiểm tra: _x000a_- Số HS phải là số nguyên dương._x000a_- Số HS khuyết tật không lớn hơn tổng số HS._x000a_- Số HS khuyết tật không lớn hơn số HS KT môn Tiếng Việt._x000a_Hãy nhập lại!" sqref="I83:I85">
      <formula1>MIN(D17,I$12)</formula1>
    </dataValidation>
    <dataValidation type="whole" operator="lessThanOrEqual" allowBlank="1" showInputMessage="1" showErrorMessage="1" errorTitle="Nhập sai dữ liệu!" error="Hãy kiểm tra: _x000a_- Số HS phải là số nguyên dương._x000a_- Số HS khuyết tật không lớn hơn tổng số HS._x000a_- Số HS khuyết tật không lớn hơn số HS KT môn Tiếng Việt._x000a_Hãy nhập lại!" sqref="O83:O85">
      <formula1>MIN(D17,I$12)</formula1>
    </dataValidation>
    <dataValidation type="whole" operator="lessThanOrEqual" allowBlank="1" showInputMessage="1" showErrorMessage="1" errorTitle="Nhập sai dữ liệu!" error="Hãy kiểm tra: _x000a_- Số HS phải là số nguyên dương._x000a_- Số HS khuyết tật không lớn hơn tổng số HS._x000a_- Số HS khuyết tật không lớn hơn số HS KT môn Tiếng Việt._x000a_Hãy nhập lại!" sqref="O17:O19">
      <formula1>MIN(D17,I$12)</formula1>
    </dataValidation>
    <dataValidation type="whole" operator="lessThanOrEqual" allowBlank="1" showInputMessage="1" showErrorMessage="1" errorTitle="Nhập sai dữ liệu!" error="Hãy kiểm tra: _x000a_- Số HS phải là số nguyên dương._x000a_- Số HS khuyết tật không lớn hơn tổng số HS._x000a_- Số HS khuyết tật không lớn hơn số HS KT môn Tiếng Việt._x000a_Hãy nhập lại!" sqref="I17:I19">
      <formula1>MIN(D17,I$12)</formula1>
    </dataValidation>
    <dataValidation type="whole" operator="lessThanOrEqual" allowBlank="1" showInputMessage="1" showErrorMessage="1" errorTitle="Nhập sai dữ liệu!" error="Hãy kiểm tra: _x000a_- Số HS phải là số nguyên dương._x000a_- Số HS khuyết tật không lớn hơn tổng số HS._x000a_- Số HS khuyết tật không lớn hơn số HS KT môn Tiếng Việt._x000a_Hãy nhập lại!" sqref="I21:I23">
      <formula1>MIN(D17,I$12)</formula1>
    </dataValidation>
    <dataValidation type="whole" operator="lessThanOrEqual" allowBlank="1" showInputMessage="1" showErrorMessage="1" errorTitle="Nhập sai dữ liệu!" error="Hãy kiểm tra: _x000a_- Số HS phải là số nguyên dương._x000a_- Số HS khuyết tật không lớn hơn tổng số HS._x000a_- Số HS khuyết tật không lớn hơn số HS KT môn Tiếng Việt._x000a_Hãy nhập lại!" sqref="O21:O23">
      <formula1>MIN(D17,I$12)</formula1>
    </dataValidation>
    <dataValidation type="whole" operator="lessThanOrEqual" allowBlank="1" showInputMessage="1" showErrorMessage="1" errorTitle="Nhập sai dữ liệu!" error="Hãy kiểm tra: _x000a_- Số HS phải là số nguyên dương._x000a_- Số nữ không lớn hơn tổng số HS._x000a_Hãy nhập lại!" sqref="K94">
      <formula1>D94</formula1>
    </dataValidation>
    <dataValidation type="whole" operator="lessThanOrEqual" allowBlank="1" showInputMessage="1" showErrorMessage="1" errorTitle="Nhập sai dữ liệu!" error="Hãy kiểm tra: _x000a_- Số HS phải là số nguyên dương._x000a_- Số nữ không lớn hơn tổng số HS._x000a_Hãy nhập lại!" sqref="E94">
      <formula1>D94</formula1>
    </dataValidation>
    <dataValidation type="whole" operator="lessThanOrEqual" allowBlank="1" showInputMessage="1" showErrorMessage="1" errorTitle="Nhập sai dữ liệu!" error="Hãy kiểm tra: _x000a_- Số HS phải là số nguyên dương._x000a_- Số DT không lớn hơn tổng số HS._x000a_Hãy nhập lại!" sqref="L94">
      <formula1>D94</formula1>
    </dataValidation>
    <dataValidation type="whole" operator="lessThanOrEqual" allowBlank="1" showInputMessage="1" showErrorMessage="1" errorTitle="Nhập sai dữ liệu!" error="Hãy kiểm tra: _x000a_- Số HS phải là số nguyên dương._x000a_- Số DT không lớn hơn tổng số HS._x000a_Hãy nhập lại!" sqref="F94">
      <formula1>D94</formula1>
    </dataValidation>
    <dataValidation type="whole" operator="lessThanOrEqual" allowBlank="1" showInputMessage="1" showErrorMessage="1" errorTitle="Nhập sai dữ liệu!" error="Hãy kiểm tra: _x000a_- Số HS phải là số nguyên dương._x000a_- Số HS lớp ghép không lớn hơn tổng số HS._x000a_Hãy nhập lại!" sqref="N94">
      <formula1>D94</formula1>
    </dataValidation>
    <dataValidation type="whole" operator="lessThanOrEqual" allowBlank="1" showInputMessage="1" showErrorMessage="1" errorTitle="Nhập sai dữ liệu!" error="Hãy kiểm tra: _x000a_- Số HS phải là số nguyên dương._x000a_- Số HS lớp ghép không lớn hơn tổng số HS._x000a_Hãy nhập lại!" sqref="H94">
      <formula1>D94</formula1>
    </dataValidation>
  </dataValidations>
  <pageMargins left="0.7" right="0.7" top="0.75" bottom="0.7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6"/>
  <sheetViews>
    <sheetView workbookViewId="0">
      <selection activeCell="M48" sqref="M48"/>
    </sheetView>
  </sheetViews>
  <sheetFormatPr defaultRowHeight="15.75" x14ac:dyDescent="0.25"/>
  <cols>
    <col min="1" max="1" width="6.7109375" customWidth="1"/>
    <col min="2" max="2" width="42" customWidth="1"/>
    <col min="3" max="3" width="10" customWidth="1"/>
    <col min="4" max="4" width="11.5703125" style="17" customWidth="1"/>
    <col min="5" max="5" width="10.42578125" style="17" customWidth="1"/>
    <col min="6" max="6" width="6.28515625" style="17" customWidth="1"/>
    <col min="7" max="7" width="7.85546875" style="17" customWidth="1"/>
    <col min="8" max="8" width="6.28515625" style="17" customWidth="1"/>
    <col min="9" max="9" width="4.85546875" style="17" customWidth="1"/>
    <col min="10" max="12" width="5" customWidth="1"/>
    <col min="13" max="16" width="4.5703125" customWidth="1"/>
  </cols>
  <sheetData>
    <row r="1" spans="1:16" s="5" customFormat="1" ht="16.5" x14ac:dyDescent="0.25">
      <c r="A1" s="176" t="s">
        <v>7</v>
      </c>
      <c r="B1" s="176"/>
      <c r="D1" s="1"/>
      <c r="E1" s="1"/>
      <c r="G1" s="30" t="s">
        <v>99</v>
      </c>
      <c r="I1" s="1"/>
    </row>
    <row r="2" spans="1:16" s="5" customFormat="1" ht="16.5" x14ac:dyDescent="0.25">
      <c r="A2" s="157" t="s">
        <v>158</v>
      </c>
      <c r="B2" s="157"/>
      <c r="D2" s="1"/>
      <c r="E2" s="1"/>
      <c r="F2" s="1"/>
      <c r="G2" s="1"/>
      <c r="H2" s="1"/>
      <c r="I2" s="1"/>
    </row>
    <row r="3" spans="1:16" s="5" customFormat="1" ht="16.5" x14ac:dyDescent="0.25">
      <c r="D3" s="1"/>
      <c r="E3" s="1"/>
      <c r="F3" s="1"/>
      <c r="G3" s="1"/>
      <c r="H3" s="1"/>
      <c r="I3" s="1"/>
    </row>
    <row r="4" spans="1:16" x14ac:dyDescent="0.25">
      <c r="A4" s="157" t="s">
        <v>0</v>
      </c>
      <c r="B4" s="157"/>
      <c r="C4" s="157"/>
      <c r="D4" s="157"/>
      <c r="E4" s="157"/>
      <c r="F4" s="157"/>
      <c r="G4" s="157"/>
      <c r="H4" s="157"/>
      <c r="I4" s="16"/>
      <c r="J4" s="16"/>
      <c r="K4" s="16"/>
      <c r="L4" s="16"/>
      <c r="M4" s="16"/>
      <c r="N4" s="16"/>
      <c r="O4" s="16"/>
      <c r="P4" s="16"/>
    </row>
    <row r="5" spans="1:16" s="13" customFormat="1" ht="15.75" customHeight="1" x14ac:dyDescent="0.25">
      <c r="A5" s="163" t="s">
        <v>224</v>
      </c>
      <c r="B5" s="163"/>
      <c r="C5" s="163"/>
      <c r="D5" s="163"/>
      <c r="E5" s="163"/>
      <c r="F5" s="163"/>
      <c r="G5" s="163"/>
      <c r="H5" s="163"/>
      <c r="I5" s="19"/>
      <c r="J5" s="19"/>
      <c r="K5" s="19"/>
      <c r="L5" s="19"/>
      <c r="M5" s="19"/>
      <c r="N5" s="19"/>
      <c r="O5" s="19"/>
      <c r="P5" s="19"/>
    </row>
    <row r="6" spans="1:16" s="13" customFormat="1" x14ac:dyDescent="0.25">
      <c r="A6" s="18"/>
      <c r="B6" s="18"/>
      <c r="C6" s="18"/>
      <c r="D6" s="18"/>
      <c r="E6" s="18"/>
      <c r="F6" s="18"/>
      <c r="G6" s="18"/>
      <c r="H6" s="18"/>
      <c r="I6" s="18"/>
      <c r="J6" s="18"/>
      <c r="K6" s="18"/>
      <c r="L6" s="18"/>
      <c r="M6" s="18"/>
      <c r="N6" s="18"/>
      <c r="O6" s="18"/>
      <c r="P6" s="18"/>
    </row>
    <row r="7" spans="1:16" s="13" customFormat="1" x14ac:dyDescent="0.25">
      <c r="A7" s="46" t="s">
        <v>1</v>
      </c>
      <c r="B7" s="46" t="s">
        <v>2</v>
      </c>
      <c r="C7" s="46" t="s">
        <v>13</v>
      </c>
      <c r="D7" s="156" t="s">
        <v>14</v>
      </c>
      <c r="E7" s="156"/>
      <c r="F7" s="156"/>
      <c r="G7" s="156"/>
      <c r="H7" s="18"/>
      <c r="I7" s="18"/>
      <c r="J7" s="18"/>
      <c r="K7" s="18"/>
      <c r="L7" s="18"/>
      <c r="M7" s="18"/>
      <c r="N7" s="18"/>
      <c r="O7" s="18"/>
      <c r="P7" s="18"/>
    </row>
    <row r="8" spans="1:16" s="13" customFormat="1" ht="34.5" customHeight="1" x14ac:dyDescent="0.25">
      <c r="A8" s="46" t="s">
        <v>3</v>
      </c>
      <c r="B8" s="8" t="s">
        <v>100</v>
      </c>
      <c r="C8" s="59" t="s">
        <v>225</v>
      </c>
      <c r="D8" s="194" t="s">
        <v>101</v>
      </c>
      <c r="E8" s="194"/>
      <c r="F8" s="194"/>
      <c r="G8" s="194"/>
      <c r="H8" s="18"/>
      <c r="I8" s="18"/>
      <c r="J8" s="18"/>
      <c r="K8" s="18"/>
      <c r="L8" s="18"/>
      <c r="M8" s="18"/>
      <c r="N8" s="18"/>
      <c r="O8" s="18"/>
      <c r="P8" s="18"/>
    </row>
    <row r="9" spans="1:16" s="13" customFormat="1" x14ac:dyDescent="0.25">
      <c r="A9" s="46" t="s">
        <v>4</v>
      </c>
      <c r="B9" s="8" t="s">
        <v>15</v>
      </c>
      <c r="C9" s="47"/>
      <c r="D9" s="194" t="s">
        <v>16</v>
      </c>
      <c r="E9" s="194"/>
      <c r="F9" s="194"/>
      <c r="G9" s="194"/>
      <c r="H9" s="18"/>
      <c r="I9" s="18"/>
      <c r="J9" s="18"/>
      <c r="K9" s="18"/>
      <c r="L9" s="18"/>
      <c r="M9" s="18"/>
      <c r="N9" s="18"/>
      <c r="O9" s="18"/>
      <c r="P9" s="18"/>
    </row>
    <row r="10" spans="1:16" s="13" customFormat="1" x14ac:dyDescent="0.25">
      <c r="A10" s="47">
        <v>1</v>
      </c>
      <c r="B10" s="4" t="s">
        <v>17</v>
      </c>
      <c r="C10" s="47">
        <v>30</v>
      </c>
      <c r="D10" s="194" t="s">
        <v>16</v>
      </c>
      <c r="E10" s="194"/>
      <c r="F10" s="194"/>
      <c r="G10" s="194"/>
      <c r="H10" s="18"/>
      <c r="I10" s="18"/>
      <c r="J10" s="18"/>
      <c r="K10" s="18"/>
      <c r="L10" s="18"/>
      <c r="M10" s="18"/>
      <c r="N10" s="18"/>
      <c r="O10" s="18"/>
      <c r="P10" s="18"/>
    </row>
    <row r="11" spans="1:16" s="13" customFormat="1" x14ac:dyDescent="0.25">
      <c r="A11" s="47">
        <v>2</v>
      </c>
      <c r="B11" s="4" t="s">
        <v>18</v>
      </c>
      <c r="C11" s="47"/>
      <c r="D11" s="194"/>
      <c r="E11" s="194"/>
      <c r="F11" s="194"/>
      <c r="G11" s="194"/>
      <c r="H11" s="18"/>
      <c r="I11" s="18"/>
      <c r="J11" s="18"/>
      <c r="K11" s="18"/>
      <c r="L11" s="18"/>
      <c r="M11" s="18"/>
      <c r="N11" s="18"/>
      <c r="O11" s="18"/>
      <c r="P11" s="18"/>
    </row>
    <row r="12" spans="1:16" s="13" customFormat="1" x14ac:dyDescent="0.25">
      <c r="A12" s="47">
        <v>3</v>
      </c>
      <c r="B12" s="4" t="s">
        <v>19</v>
      </c>
      <c r="C12" s="47"/>
      <c r="D12" s="194" t="s">
        <v>16</v>
      </c>
      <c r="E12" s="194"/>
      <c r="F12" s="194"/>
      <c r="G12" s="194"/>
      <c r="H12" s="18"/>
      <c r="I12" s="18"/>
      <c r="J12" s="18"/>
      <c r="K12" s="18"/>
      <c r="L12" s="18"/>
      <c r="M12" s="18"/>
      <c r="N12" s="18"/>
      <c r="O12" s="18"/>
      <c r="P12" s="18"/>
    </row>
    <row r="13" spans="1:16" s="13" customFormat="1" x14ac:dyDescent="0.25">
      <c r="A13" s="47">
        <v>4</v>
      </c>
      <c r="B13" s="4" t="s">
        <v>102</v>
      </c>
      <c r="C13" s="47"/>
      <c r="D13" s="194" t="s">
        <v>16</v>
      </c>
      <c r="E13" s="194"/>
      <c r="F13" s="194"/>
      <c r="G13" s="194"/>
      <c r="H13" s="18"/>
      <c r="I13" s="18"/>
      <c r="J13" s="18"/>
      <c r="K13" s="18"/>
      <c r="L13" s="18"/>
      <c r="M13" s="18"/>
      <c r="N13" s="18"/>
      <c r="O13" s="18"/>
      <c r="P13" s="18"/>
    </row>
    <row r="14" spans="1:16" s="13" customFormat="1" x14ac:dyDescent="0.25">
      <c r="A14" s="46" t="s">
        <v>5</v>
      </c>
      <c r="B14" s="8" t="s">
        <v>103</v>
      </c>
      <c r="C14" s="47"/>
      <c r="D14" s="194" t="s">
        <v>16</v>
      </c>
      <c r="E14" s="194"/>
      <c r="F14" s="194"/>
      <c r="G14" s="194"/>
      <c r="H14" s="18"/>
      <c r="I14" s="18"/>
      <c r="J14" s="18"/>
      <c r="K14" s="18"/>
      <c r="L14" s="18"/>
      <c r="M14" s="18"/>
      <c r="N14" s="18"/>
      <c r="O14" s="18"/>
      <c r="P14" s="18"/>
    </row>
    <row r="15" spans="1:16" s="13" customFormat="1" ht="18.75" x14ac:dyDescent="0.25">
      <c r="A15" s="46" t="s">
        <v>6</v>
      </c>
      <c r="B15" s="8" t="s">
        <v>104</v>
      </c>
      <c r="C15" s="61" t="s">
        <v>195</v>
      </c>
      <c r="D15" s="198">
        <v>21.01</v>
      </c>
      <c r="E15" s="198"/>
      <c r="F15" s="198"/>
      <c r="G15" s="198"/>
      <c r="H15" s="18"/>
      <c r="I15" s="18"/>
      <c r="J15" s="18"/>
      <c r="K15" s="18"/>
      <c r="L15" s="18"/>
      <c r="M15" s="18"/>
      <c r="N15" s="18"/>
      <c r="O15" s="18"/>
      <c r="P15" s="18"/>
    </row>
    <row r="16" spans="1:16" s="13" customFormat="1" ht="18.75" x14ac:dyDescent="0.25">
      <c r="A16" s="46" t="s">
        <v>11</v>
      </c>
      <c r="B16" s="8" t="s">
        <v>105</v>
      </c>
      <c r="C16" s="48" t="s">
        <v>194</v>
      </c>
      <c r="D16" s="199">
        <f>7067/388</f>
        <v>18.213917525773194</v>
      </c>
      <c r="E16" s="199"/>
      <c r="F16" s="199"/>
      <c r="G16" s="199"/>
      <c r="H16" s="18"/>
      <c r="I16" s="18"/>
      <c r="J16" s="18"/>
      <c r="K16" s="18"/>
      <c r="L16" s="18"/>
      <c r="M16" s="18"/>
      <c r="N16" s="18"/>
      <c r="O16" s="18"/>
      <c r="P16" s="18"/>
    </row>
    <row r="17" spans="1:16" s="13" customFormat="1" x14ac:dyDescent="0.25">
      <c r="A17" s="46" t="s">
        <v>12</v>
      </c>
      <c r="B17" s="8" t="s">
        <v>106</v>
      </c>
      <c r="C17" s="48">
        <f>SUM(C18:C26)</f>
        <v>0</v>
      </c>
      <c r="D17" s="198">
        <f>C17/388</f>
        <v>0</v>
      </c>
      <c r="E17" s="198"/>
      <c r="F17" s="198"/>
      <c r="G17" s="198"/>
      <c r="H17" s="18"/>
      <c r="I17" s="18"/>
      <c r="J17" s="18"/>
      <c r="K17" s="18"/>
      <c r="L17" s="18"/>
      <c r="M17" s="18"/>
      <c r="N17" s="18"/>
      <c r="O17" s="18"/>
      <c r="P17" s="18"/>
    </row>
    <row r="18" spans="1:16" s="13" customFormat="1" ht="18.75" x14ac:dyDescent="0.25">
      <c r="A18" s="47">
        <v>1</v>
      </c>
      <c r="B18" s="4" t="s">
        <v>107</v>
      </c>
      <c r="C18" s="48" t="s">
        <v>196</v>
      </c>
      <c r="D18" s="194"/>
      <c r="E18" s="194"/>
      <c r="F18" s="194"/>
      <c r="G18" s="194"/>
      <c r="H18" s="18"/>
      <c r="I18" s="18"/>
      <c r="J18" s="18"/>
      <c r="K18" s="18"/>
      <c r="L18" s="18"/>
      <c r="M18" s="18"/>
      <c r="N18" s="18"/>
      <c r="O18" s="18"/>
      <c r="P18" s="18"/>
    </row>
    <row r="19" spans="1:16" s="13" customFormat="1" ht="18.75" x14ac:dyDescent="0.25">
      <c r="A19" s="47">
        <v>2</v>
      </c>
      <c r="B19" s="4" t="s">
        <v>108</v>
      </c>
      <c r="C19" s="48" t="s">
        <v>197</v>
      </c>
      <c r="D19" s="194"/>
      <c r="E19" s="194"/>
      <c r="F19" s="194"/>
      <c r="G19" s="194"/>
      <c r="H19" s="18"/>
      <c r="I19" s="18"/>
      <c r="J19" s="18"/>
      <c r="K19" s="18"/>
      <c r="L19" s="18"/>
      <c r="M19" s="18"/>
      <c r="N19" s="18"/>
      <c r="O19" s="18"/>
      <c r="P19" s="18"/>
    </row>
    <row r="20" spans="1:16" s="13" customFormat="1" ht="34.5" x14ac:dyDescent="0.25">
      <c r="A20" s="47">
        <v>3</v>
      </c>
      <c r="B20" s="9" t="s">
        <v>109</v>
      </c>
      <c r="C20" s="48" t="s">
        <v>193</v>
      </c>
      <c r="D20" s="194"/>
      <c r="E20" s="194"/>
      <c r="F20" s="194"/>
      <c r="G20" s="194"/>
      <c r="H20" s="18"/>
      <c r="I20" s="18"/>
      <c r="J20" s="18"/>
      <c r="K20" s="18"/>
      <c r="L20" s="18"/>
      <c r="M20" s="18"/>
      <c r="N20" s="18"/>
      <c r="O20" s="18"/>
      <c r="P20" s="18"/>
    </row>
    <row r="21" spans="1:16" s="13" customFormat="1" ht="18.75" x14ac:dyDescent="0.25">
      <c r="A21" s="47">
        <v>4</v>
      </c>
      <c r="B21" s="9" t="s">
        <v>110</v>
      </c>
      <c r="C21" s="48" t="s">
        <v>198</v>
      </c>
      <c r="D21" s="194"/>
      <c r="E21" s="194"/>
      <c r="F21" s="194"/>
      <c r="G21" s="194"/>
      <c r="H21" s="18"/>
      <c r="I21" s="18"/>
      <c r="J21" s="18"/>
      <c r="K21" s="18"/>
      <c r="L21" s="18"/>
      <c r="M21" s="18"/>
      <c r="N21" s="18"/>
      <c r="O21" s="18"/>
      <c r="P21" s="18"/>
    </row>
    <row r="22" spans="1:16" s="13" customFormat="1" ht="18.75" x14ac:dyDescent="0.25">
      <c r="A22" s="47">
        <v>5</v>
      </c>
      <c r="B22" s="9" t="s">
        <v>111</v>
      </c>
      <c r="C22" s="48" t="s">
        <v>198</v>
      </c>
      <c r="D22" s="194"/>
      <c r="E22" s="194"/>
      <c r="F22" s="194"/>
      <c r="G22" s="194"/>
      <c r="H22" s="18"/>
      <c r="I22" s="18"/>
      <c r="J22" s="18"/>
      <c r="K22" s="18"/>
      <c r="L22" s="18"/>
      <c r="M22" s="18"/>
      <c r="N22" s="18"/>
      <c r="O22" s="18"/>
      <c r="P22" s="18"/>
    </row>
    <row r="23" spans="1:16" s="13" customFormat="1" ht="18.75" x14ac:dyDescent="0.25">
      <c r="A23" s="47">
        <v>6</v>
      </c>
      <c r="B23" s="9" t="s">
        <v>112</v>
      </c>
      <c r="C23" s="60" t="s">
        <v>198</v>
      </c>
      <c r="D23" s="194"/>
      <c r="E23" s="194"/>
      <c r="F23" s="194"/>
      <c r="G23" s="194"/>
      <c r="H23" s="18"/>
      <c r="I23" s="18"/>
      <c r="J23" s="18"/>
      <c r="K23" s="18"/>
      <c r="L23" s="18"/>
      <c r="M23" s="18"/>
      <c r="N23" s="18"/>
      <c r="O23" s="18"/>
      <c r="P23" s="18"/>
    </row>
    <row r="24" spans="1:16" s="13" customFormat="1" ht="18.75" x14ac:dyDescent="0.25">
      <c r="A24" s="47">
        <v>7</v>
      </c>
      <c r="B24" s="9" t="s">
        <v>113</v>
      </c>
      <c r="C24" s="60" t="s">
        <v>197</v>
      </c>
      <c r="D24" s="194"/>
      <c r="E24" s="194"/>
      <c r="F24" s="194"/>
      <c r="G24" s="194"/>
      <c r="H24" s="18"/>
      <c r="I24" s="18"/>
      <c r="J24" s="18"/>
      <c r="K24" s="18"/>
      <c r="L24" s="18"/>
      <c r="M24" s="18"/>
      <c r="N24" s="18"/>
      <c r="O24" s="18"/>
      <c r="P24" s="18"/>
    </row>
    <row r="25" spans="1:16" s="13" customFormat="1" ht="34.5" x14ac:dyDescent="0.25">
      <c r="A25" s="47">
        <v>8</v>
      </c>
      <c r="B25" s="9" t="s">
        <v>114</v>
      </c>
      <c r="C25" s="60" t="s">
        <v>199</v>
      </c>
      <c r="D25" s="194"/>
      <c r="E25" s="194"/>
      <c r="F25" s="194"/>
      <c r="G25" s="194"/>
      <c r="H25" s="18"/>
      <c r="I25" s="18"/>
      <c r="J25" s="18"/>
      <c r="K25" s="18"/>
      <c r="L25" s="18"/>
      <c r="M25" s="18"/>
      <c r="N25" s="18"/>
      <c r="O25" s="18"/>
      <c r="P25" s="18"/>
    </row>
    <row r="26" spans="1:16" s="13" customFormat="1" ht="34.5" x14ac:dyDescent="0.25">
      <c r="A26" s="47">
        <v>9</v>
      </c>
      <c r="B26" s="9" t="s">
        <v>115</v>
      </c>
      <c r="C26" s="60" t="s">
        <v>200</v>
      </c>
      <c r="D26" s="194"/>
      <c r="E26" s="194"/>
      <c r="F26" s="194"/>
      <c r="G26" s="194"/>
      <c r="H26" s="18"/>
      <c r="I26" s="18"/>
      <c r="J26" s="18"/>
      <c r="K26" s="18"/>
      <c r="L26" s="18"/>
      <c r="M26" s="18"/>
      <c r="N26" s="18"/>
      <c r="O26" s="18"/>
      <c r="P26" s="18"/>
    </row>
    <row r="27" spans="1:16" s="13" customFormat="1" ht="31.5" x14ac:dyDescent="0.25">
      <c r="A27" s="46" t="s">
        <v>20</v>
      </c>
      <c r="B27" s="8" t="s">
        <v>116</v>
      </c>
      <c r="C27" s="47"/>
      <c r="D27" s="194" t="s">
        <v>117</v>
      </c>
      <c r="E27" s="194"/>
      <c r="F27" s="194"/>
      <c r="G27" s="194"/>
      <c r="H27" s="18"/>
      <c r="I27" s="18"/>
      <c r="J27" s="18"/>
      <c r="K27" s="18"/>
      <c r="L27" s="18"/>
      <c r="M27" s="18"/>
      <c r="N27" s="18"/>
      <c r="O27" s="18"/>
      <c r="P27" s="18"/>
    </row>
    <row r="28" spans="1:16" s="13" customFormat="1" ht="31.5" x14ac:dyDescent="0.25">
      <c r="A28" s="47">
        <v>1</v>
      </c>
      <c r="B28" s="4" t="s">
        <v>118</v>
      </c>
      <c r="C28" s="47">
        <f>SUM(C29:C33)</f>
        <v>29</v>
      </c>
      <c r="D28" s="194" t="s">
        <v>226</v>
      </c>
      <c r="E28" s="194"/>
      <c r="F28" s="194"/>
      <c r="G28" s="194"/>
      <c r="H28" s="18"/>
      <c r="I28" s="18"/>
      <c r="J28" s="18"/>
      <c r="K28" s="18"/>
      <c r="L28" s="18"/>
      <c r="M28" s="18"/>
      <c r="N28" s="18"/>
      <c r="O28" s="18"/>
      <c r="P28" s="18"/>
    </row>
    <row r="29" spans="1:16" s="13" customFormat="1" x14ac:dyDescent="0.25">
      <c r="A29" s="47">
        <v>1.1000000000000001</v>
      </c>
      <c r="B29" s="4" t="s">
        <v>119</v>
      </c>
      <c r="C29" s="95">
        <v>5</v>
      </c>
      <c r="D29" s="200" t="s">
        <v>227</v>
      </c>
      <c r="E29" s="200"/>
      <c r="F29" s="200"/>
      <c r="G29" s="200"/>
      <c r="H29" s="18"/>
      <c r="I29" s="18"/>
      <c r="J29" s="18"/>
      <c r="K29" s="18"/>
      <c r="L29" s="18"/>
      <c r="M29" s="18"/>
      <c r="N29" s="18"/>
      <c r="O29" s="18"/>
      <c r="P29" s="18"/>
    </row>
    <row r="30" spans="1:16" s="13" customFormat="1" x14ac:dyDescent="0.25">
      <c r="A30" s="47">
        <v>1.2</v>
      </c>
      <c r="B30" s="4" t="s">
        <v>120</v>
      </c>
      <c r="C30" s="95">
        <v>6</v>
      </c>
      <c r="D30" s="200">
        <v>44718</v>
      </c>
      <c r="E30" s="200"/>
      <c r="F30" s="200"/>
      <c r="G30" s="200"/>
      <c r="H30" s="18"/>
      <c r="I30" s="18"/>
      <c r="J30" s="18"/>
      <c r="K30" s="18"/>
      <c r="L30" s="18"/>
      <c r="M30" s="18"/>
      <c r="N30" s="18"/>
      <c r="O30" s="18"/>
      <c r="P30" s="18"/>
    </row>
    <row r="31" spans="1:16" s="13" customFormat="1" x14ac:dyDescent="0.25">
      <c r="A31" s="47">
        <v>1.3</v>
      </c>
      <c r="B31" s="4" t="s">
        <v>121</v>
      </c>
      <c r="C31" s="95">
        <v>6</v>
      </c>
      <c r="D31" s="200">
        <v>44718</v>
      </c>
      <c r="E31" s="200"/>
      <c r="F31" s="200"/>
      <c r="G31" s="200"/>
      <c r="H31" s="18"/>
      <c r="I31" s="18"/>
      <c r="J31" s="18"/>
      <c r="K31" s="18"/>
      <c r="L31" s="18"/>
      <c r="M31" s="18"/>
      <c r="N31" s="18"/>
      <c r="O31" s="18"/>
      <c r="P31" s="18"/>
    </row>
    <row r="32" spans="1:16" s="13" customFormat="1" x14ac:dyDescent="0.25">
      <c r="A32" s="47">
        <v>1.4</v>
      </c>
      <c r="B32" s="4" t="s">
        <v>122</v>
      </c>
      <c r="C32" s="95">
        <v>6</v>
      </c>
      <c r="D32" s="200">
        <v>44718</v>
      </c>
      <c r="E32" s="200"/>
      <c r="F32" s="200"/>
      <c r="G32" s="200"/>
      <c r="H32" s="18"/>
      <c r="I32" s="18"/>
      <c r="J32" s="18"/>
      <c r="K32" s="18"/>
      <c r="L32" s="18"/>
      <c r="M32" s="18"/>
      <c r="N32" s="18"/>
      <c r="O32" s="18"/>
      <c r="P32" s="18"/>
    </row>
    <row r="33" spans="1:16" s="13" customFormat="1" x14ac:dyDescent="0.25">
      <c r="A33" s="47">
        <v>1.5</v>
      </c>
      <c r="B33" s="4" t="s">
        <v>123</v>
      </c>
      <c r="C33" s="95">
        <v>6</v>
      </c>
      <c r="D33" s="200">
        <v>44718</v>
      </c>
      <c r="E33" s="200"/>
      <c r="F33" s="200"/>
      <c r="G33" s="200"/>
      <c r="H33" s="18"/>
      <c r="I33" s="18"/>
      <c r="J33" s="18"/>
      <c r="K33" s="18"/>
      <c r="L33" s="18"/>
      <c r="M33" s="18"/>
      <c r="N33" s="18"/>
      <c r="O33" s="18"/>
      <c r="P33" s="18"/>
    </row>
    <row r="34" spans="1:16" s="13" customFormat="1" ht="31.5" x14ac:dyDescent="0.25">
      <c r="A34" s="47">
        <v>2</v>
      </c>
      <c r="B34" s="4" t="s">
        <v>124</v>
      </c>
      <c r="C34" s="47">
        <v>0</v>
      </c>
      <c r="D34" s="194"/>
      <c r="E34" s="194"/>
      <c r="F34" s="194"/>
      <c r="G34" s="194"/>
      <c r="H34" s="18"/>
      <c r="I34" s="18"/>
      <c r="J34" s="18"/>
      <c r="K34" s="18"/>
      <c r="L34" s="18"/>
      <c r="M34" s="18"/>
      <c r="N34" s="18"/>
      <c r="O34" s="18"/>
      <c r="P34" s="18"/>
    </row>
    <row r="35" spans="1:16" s="13" customFormat="1" x14ac:dyDescent="0.25">
      <c r="A35" s="47">
        <v>2.1</v>
      </c>
      <c r="B35" s="4" t="s">
        <v>119</v>
      </c>
      <c r="C35" s="47">
        <v>0</v>
      </c>
      <c r="D35" s="194"/>
      <c r="E35" s="194"/>
      <c r="F35" s="194"/>
      <c r="G35" s="194"/>
      <c r="H35" s="18"/>
      <c r="I35" s="18"/>
      <c r="J35" s="18"/>
      <c r="K35" s="18"/>
      <c r="L35" s="18"/>
      <c r="M35" s="18"/>
      <c r="N35" s="18"/>
      <c r="O35" s="18"/>
      <c r="P35" s="18"/>
    </row>
    <row r="36" spans="1:16" s="13" customFormat="1" x14ac:dyDescent="0.25">
      <c r="A36" s="47">
        <v>2.2000000000000002</v>
      </c>
      <c r="B36" s="4" t="s">
        <v>120</v>
      </c>
      <c r="C36" s="47">
        <v>0</v>
      </c>
      <c r="D36" s="194"/>
      <c r="E36" s="194"/>
      <c r="F36" s="194"/>
      <c r="G36" s="194"/>
      <c r="H36" s="18"/>
      <c r="I36" s="18"/>
      <c r="J36" s="18"/>
      <c r="K36" s="18"/>
      <c r="L36" s="18"/>
      <c r="M36" s="18"/>
      <c r="N36" s="18"/>
      <c r="O36" s="18"/>
      <c r="P36" s="18"/>
    </row>
    <row r="37" spans="1:16" s="13" customFormat="1" x14ac:dyDescent="0.25">
      <c r="A37" s="47">
        <v>2.2999999999999998</v>
      </c>
      <c r="B37" s="4" t="s">
        <v>121</v>
      </c>
      <c r="C37" s="47">
        <v>0</v>
      </c>
      <c r="D37" s="194"/>
      <c r="E37" s="194"/>
      <c r="F37" s="194"/>
      <c r="G37" s="194"/>
      <c r="H37" s="18"/>
      <c r="I37" s="18"/>
      <c r="J37" s="18"/>
      <c r="K37" s="18"/>
      <c r="L37" s="18"/>
      <c r="M37" s="18"/>
      <c r="N37" s="18"/>
      <c r="O37" s="18"/>
      <c r="P37" s="18"/>
    </row>
    <row r="38" spans="1:16" s="13" customFormat="1" x14ac:dyDescent="0.25">
      <c r="A38" s="47">
        <v>2.4</v>
      </c>
      <c r="B38" s="4" t="s">
        <v>122</v>
      </c>
      <c r="C38" s="47">
        <v>0</v>
      </c>
      <c r="D38" s="194"/>
      <c r="E38" s="194"/>
      <c r="F38" s="194"/>
      <c r="G38" s="194"/>
      <c r="H38" s="18"/>
      <c r="I38" s="18"/>
      <c r="J38" s="18"/>
      <c r="K38" s="18"/>
      <c r="L38" s="18"/>
      <c r="M38" s="18"/>
      <c r="N38" s="18"/>
      <c r="O38" s="18"/>
      <c r="P38" s="18"/>
    </row>
    <row r="39" spans="1:16" x14ac:dyDescent="0.25">
      <c r="A39" s="47">
        <v>2.5</v>
      </c>
      <c r="B39" s="4" t="s">
        <v>123</v>
      </c>
      <c r="C39" s="47">
        <v>0</v>
      </c>
      <c r="D39" s="194"/>
      <c r="E39" s="194"/>
      <c r="F39" s="194"/>
      <c r="G39" s="194"/>
      <c r="H39" s="10"/>
      <c r="I39" s="10"/>
    </row>
    <row r="40" spans="1:16" ht="31.5" x14ac:dyDescent="0.25">
      <c r="A40" s="46" t="s">
        <v>21</v>
      </c>
      <c r="B40" s="8" t="s">
        <v>125</v>
      </c>
      <c r="C40" s="155">
        <v>72</v>
      </c>
      <c r="D40" s="201" t="s">
        <v>228</v>
      </c>
      <c r="E40" s="201"/>
      <c r="F40" s="201"/>
      <c r="G40" s="201"/>
      <c r="H40" s="10"/>
      <c r="I40" s="10"/>
    </row>
    <row r="41" spans="1:16" ht="31.5" customHeight="1" x14ac:dyDescent="0.25">
      <c r="A41" s="46" t="s">
        <v>22</v>
      </c>
      <c r="B41" s="8" t="s">
        <v>126</v>
      </c>
      <c r="C41" s="155"/>
      <c r="D41" s="201" t="s">
        <v>127</v>
      </c>
      <c r="E41" s="201"/>
      <c r="F41" s="201"/>
      <c r="G41" s="201"/>
      <c r="H41" s="10"/>
      <c r="I41" s="10"/>
    </row>
    <row r="42" spans="1:16" x14ac:dyDescent="0.25">
      <c r="A42" s="47">
        <v>1</v>
      </c>
      <c r="B42" s="4" t="s">
        <v>128</v>
      </c>
      <c r="C42" s="155">
        <v>2</v>
      </c>
      <c r="D42" s="201"/>
      <c r="E42" s="201"/>
      <c r="F42" s="201"/>
      <c r="G42" s="201"/>
      <c r="H42" s="10"/>
      <c r="I42" s="10"/>
    </row>
    <row r="43" spans="1:16" x14ac:dyDescent="0.25">
      <c r="A43" s="47">
        <v>2</v>
      </c>
      <c r="B43" s="4" t="s">
        <v>129</v>
      </c>
      <c r="C43" s="155">
        <v>2</v>
      </c>
      <c r="D43" s="201"/>
      <c r="E43" s="201"/>
      <c r="F43" s="201"/>
      <c r="G43" s="201"/>
      <c r="H43" s="10"/>
      <c r="I43" s="10"/>
    </row>
    <row r="44" spans="1:16" x14ac:dyDescent="0.25">
      <c r="A44" s="47">
        <v>3</v>
      </c>
      <c r="B44" s="4" t="s">
        <v>130</v>
      </c>
      <c r="C44" s="155">
        <v>2</v>
      </c>
      <c r="D44" s="201"/>
      <c r="E44" s="201"/>
      <c r="F44" s="201"/>
      <c r="G44" s="201"/>
      <c r="H44" s="10"/>
      <c r="I44" s="10"/>
    </row>
    <row r="45" spans="1:16" x14ac:dyDescent="0.25">
      <c r="A45" s="47">
        <v>4</v>
      </c>
      <c r="B45" s="4" t="s">
        <v>131</v>
      </c>
      <c r="C45" s="155">
        <v>29</v>
      </c>
      <c r="D45" s="201"/>
      <c r="E45" s="201"/>
      <c r="F45" s="201"/>
      <c r="G45" s="201"/>
      <c r="H45" s="10"/>
      <c r="I45" s="10"/>
    </row>
    <row r="46" spans="1:16" x14ac:dyDescent="0.25">
      <c r="A46" s="47">
        <v>5</v>
      </c>
      <c r="B46" s="4" t="s">
        <v>204</v>
      </c>
      <c r="C46" s="155">
        <v>29</v>
      </c>
      <c r="D46" s="201"/>
      <c r="E46" s="201"/>
      <c r="F46" s="201"/>
      <c r="G46" s="201"/>
      <c r="H46" s="10"/>
      <c r="I46" s="10"/>
    </row>
    <row r="47" spans="1:16" x14ac:dyDescent="0.25">
      <c r="A47" s="47">
        <v>6</v>
      </c>
      <c r="B47" s="4" t="s">
        <v>132</v>
      </c>
      <c r="C47" s="47"/>
      <c r="D47" s="201"/>
      <c r="E47" s="201"/>
      <c r="F47" s="201"/>
      <c r="G47" s="201"/>
      <c r="H47" s="10"/>
      <c r="I47" s="10"/>
    </row>
    <row r="48" spans="1:16" x14ac:dyDescent="0.25">
      <c r="A48" s="10"/>
      <c r="B48" s="10"/>
      <c r="C48" s="10"/>
      <c r="D48" s="10"/>
      <c r="E48" s="10"/>
      <c r="F48" s="10"/>
      <c r="G48" s="10"/>
      <c r="H48" s="10"/>
      <c r="I48" s="10"/>
    </row>
    <row r="49" spans="1:9" ht="34.5" customHeight="1" x14ac:dyDescent="0.25">
      <c r="A49" s="3"/>
      <c r="B49" s="3" t="s">
        <v>2</v>
      </c>
      <c r="C49" s="194" t="s">
        <v>24</v>
      </c>
      <c r="D49" s="194"/>
      <c r="E49" s="194"/>
      <c r="F49" s="194"/>
      <c r="G49" s="194"/>
      <c r="H49" s="10"/>
      <c r="I49" s="10"/>
    </row>
    <row r="50" spans="1:9" x14ac:dyDescent="0.25">
      <c r="A50" s="2" t="s">
        <v>23</v>
      </c>
      <c r="B50" s="8" t="s">
        <v>133</v>
      </c>
      <c r="C50" s="194">
        <v>180</v>
      </c>
      <c r="D50" s="194"/>
      <c r="E50" s="194"/>
      <c r="F50" s="194"/>
      <c r="G50" s="194"/>
      <c r="H50" s="10"/>
      <c r="I50" s="10"/>
    </row>
    <row r="51" spans="1:9" x14ac:dyDescent="0.25">
      <c r="A51" s="2" t="s">
        <v>25</v>
      </c>
      <c r="B51" s="8" t="s">
        <v>134</v>
      </c>
      <c r="C51" s="194">
        <v>310</v>
      </c>
      <c r="D51" s="194"/>
      <c r="E51" s="194"/>
      <c r="F51" s="194"/>
      <c r="G51" s="194"/>
      <c r="H51" s="10"/>
      <c r="I51" s="10"/>
    </row>
    <row r="52" spans="1:9" x14ac:dyDescent="0.25">
      <c r="A52" s="10"/>
      <c r="B52" s="10"/>
      <c r="C52" s="10"/>
      <c r="D52" s="10"/>
      <c r="E52" s="10"/>
      <c r="F52" s="10"/>
      <c r="G52" s="10"/>
      <c r="H52" s="10"/>
      <c r="I52" s="10"/>
    </row>
    <row r="53" spans="1:9" ht="54" x14ac:dyDescent="0.25">
      <c r="A53" s="3"/>
      <c r="B53" s="3" t="s">
        <v>2</v>
      </c>
      <c r="C53" s="15" t="s">
        <v>143</v>
      </c>
      <c r="D53" s="15" t="s">
        <v>135</v>
      </c>
      <c r="E53" s="202" t="s">
        <v>136</v>
      </c>
      <c r="F53" s="202"/>
      <c r="G53" s="202"/>
      <c r="H53" s="10"/>
      <c r="I53" s="10"/>
    </row>
    <row r="54" spans="1:9" x14ac:dyDescent="0.25">
      <c r="A54" s="2" t="s">
        <v>35</v>
      </c>
      <c r="B54" s="8" t="s">
        <v>137</v>
      </c>
      <c r="C54" s="3"/>
      <c r="D54" s="3"/>
      <c r="E54" s="194"/>
      <c r="F54" s="194"/>
      <c r="G54" s="194"/>
      <c r="H54" s="10"/>
      <c r="I54" s="10"/>
    </row>
    <row r="55" spans="1:9" x14ac:dyDescent="0.25">
      <c r="A55" s="2" t="s">
        <v>37</v>
      </c>
      <c r="B55" s="8" t="s">
        <v>138</v>
      </c>
      <c r="C55" s="3"/>
      <c r="D55" s="3"/>
      <c r="E55" s="194"/>
      <c r="F55" s="194"/>
      <c r="G55" s="194"/>
      <c r="H55" s="10"/>
      <c r="I55" s="10"/>
    </row>
    <row r="56" spans="1:9" x14ac:dyDescent="0.25">
      <c r="A56" s="10"/>
      <c r="B56" s="10"/>
      <c r="C56" s="10"/>
      <c r="D56" s="10"/>
      <c r="E56" s="10"/>
      <c r="F56" s="10"/>
      <c r="G56" s="10"/>
      <c r="H56" s="10"/>
      <c r="I56" s="10"/>
    </row>
    <row r="57" spans="1:9" ht="31.5" x14ac:dyDescent="0.25">
      <c r="A57" s="156" t="s">
        <v>39</v>
      </c>
      <c r="B57" s="156" t="s">
        <v>26</v>
      </c>
      <c r="C57" s="3" t="s">
        <v>27</v>
      </c>
      <c r="D57" s="194" t="s">
        <v>28</v>
      </c>
      <c r="E57" s="194"/>
      <c r="F57" s="194" t="s">
        <v>101</v>
      </c>
      <c r="G57" s="194"/>
      <c r="H57" s="10"/>
      <c r="I57" s="10"/>
    </row>
    <row r="58" spans="1:9" x14ac:dyDescent="0.25">
      <c r="A58" s="156"/>
      <c r="B58" s="156"/>
      <c r="C58" s="15"/>
      <c r="D58" s="15" t="s">
        <v>29</v>
      </c>
      <c r="E58" s="15" t="s">
        <v>30</v>
      </c>
      <c r="F58" s="15" t="s">
        <v>29</v>
      </c>
      <c r="G58" s="15" t="s">
        <v>30</v>
      </c>
      <c r="H58" s="10"/>
      <c r="I58" s="10"/>
    </row>
    <row r="59" spans="1:9" ht="31.5" x14ac:dyDescent="0.25">
      <c r="A59" s="3">
        <v>1</v>
      </c>
      <c r="B59" s="4" t="s">
        <v>31</v>
      </c>
      <c r="C59" s="60" t="s">
        <v>203</v>
      </c>
      <c r="D59" s="3"/>
      <c r="E59" s="60" t="s">
        <v>202</v>
      </c>
      <c r="F59" s="3"/>
      <c r="G59" s="60" t="s">
        <v>201</v>
      </c>
      <c r="H59" s="10"/>
      <c r="I59" s="10"/>
    </row>
    <row r="60" spans="1:9" x14ac:dyDescent="0.25">
      <c r="A60" s="3">
        <v>2</v>
      </c>
      <c r="B60" s="4" t="s">
        <v>32</v>
      </c>
      <c r="C60" s="3"/>
      <c r="D60" s="3"/>
      <c r="E60" s="3"/>
      <c r="F60" s="3"/>
      <c r="G60" s="3"/>
      <c r="H60" s="10"/>
      <c r="I60" s="10"/>
    </row>
    <row r="61" spans="1:9" ht="47.25" customHeight="1" x14ac:dyDescent="0.25">
      <c r="A61" s="193" t="s">
        <v>210</v>
      </c>
      <c r="B61" s="193"/>
      <c r="C61" s="193"/>
      <c r="D61" s="193"/>
      <c r="E61" s="193"/>
      <c r="F61" s="193"/>
      <c r="G61" s="193"/>
    </row>
    <row r="63" spans="1:9" x14ac:dyDescent="0.25">
      <c r="A63" s="3"/>
      <c r="B63" s="3"/>
      <c r="C63" s="3" t="s">
        <v>33</v>
      </c>
      <c r="D63" s="194" t="s">
        <v>34</v>
      </c>
      <c r="E63" s="194"/>
      <c r="F63" s="194"/>
      <c r="G63" s="194"/>
    </row>
    <row r="64" spans="1:9" x14ac:dyDescent="0.25">
      <c r="A64" s="2" t="s">
        <v>41</v>
      </c>
      <c r="B64" s="8" t="s">
        <v>36</v>
      </c>
      <c r="C64" s="47" t="s">
        <v>188</v>
      </c>
      <c r="D64" s="194"/>
      <c r="E64" s="194"/>
      <c r="F64" s="194"/>
      <c r="G64" s="194"/>
    </row>
    <row r="65" spans="1:16" s="17" customFormat="1" x14ac:dyDescent="0.25">
      <c r="A65" s="2" t="s">
        <v>42</v>
      </c>
      <c r="B65" s="8" t="s">
        <v>38</v>
      </c>
      <c r="C65" s="47" t="s">
        <v>188</v>
      </c>
      <c r="D65" s="194"/>
      <c r="E65" s="194"/>
      <c r="F65" s="194"/>
      <c r="G65" s="194"/>
      <c r="J65"/>
      <c r="K65"/>
      <c r="L65"/>
      <c r="M65"/>
      <c r="N65"/>
      <c r="O65"/>
      <c r="P65"/>
    </row>
    <row r="66" spans="1:16" x14ac:dyDescent="0.25">
      <c r="A66" s="2" t="s">
        <v>139</v>
      </c>
      <c r="B66" s="8" t="s">
        <v>40</v>
      </c>
      <c r="C66" s="47" t="s">
        <v>188</v>
      </c>
      <c r="D66" s="194"/>
      <c r="E66" s="194"/>
      <c r="F66" s="194"/>
      <c r="G66" s="194"/>
    </row>
    <row r="67" spans="1:16" ht="31.5" x14ac:dyDescent="0.25">
      <c r="A67" s="2" t="s">
        <v>140</v>
      </c>
      <c r="B67" s="8" t="s">
        <v>141</v>
      </c>
      <c r="C67" s="47" t="s">
        <v>188</v>
      </c>
      <c r="D67" s="194"/>
      <c r="E67" s="194"/>
      <c r="F67" s="194"/>
      <c r="G67" s="194"/>
    </row>
    <row r="68" spans="1:16" x14ac:dyDescent="0.25">
      <c r="A68" s="2" t="s">
        <v>142</v>
      </c>
      <c r="B68" s="8" t="s">
        <v>43</v>
      </c>
      <c r="C68" s="47" t="s">
        <v>188</v>
      </c>
      <c r="D68" s="194"/>
      <c r="E68" s="194"/>
      <c r="F68" s="194"/>
      <c r="G68" s="194"/>
    </row>
    <row r="70" spans="1:16" x14ac:dyDescent="0.25">
      <c r="E70" s="7" t="s">
        <v>229</v>
      </c>
    </row>
    <row r="71" spans="1:16" x14ac:dyDescent="0.25">
      <c r="E71" s="7" t="s">
        <v>9</v>
      </c>
    </row>
    <row r="72" spans="1:16" x14ac:dyDescent="0.25">
      <c r="E72" s="7" t="s">
        <v>10</v>
      </c>
    </row>
    <row r="76" spans="1:16" x14ac:dyDescent="0.25">
      <c r="D76" s="157" t="s">
        <v>209</v>
      </c>
      <c r="E76" s="157"/>
      <c r="F76" s="157"/>
      <c r="G76" s="157"/>
    </row>
  </sheetData>
  <mergeCells count="63">
    <mergeCell ref="D67:G67"/>
    <mergeCell ref="D68:G68"/>
    <mergeCell ref="E55:G55"/>
    <mergeCell ref="D63:G63"/>
    <mergeCell ref="D64:G64"/>
    <mergeCell ref="D65:G65"/>
    <mergeCell ref="D66:G66"/>
    <mergeCell ref="C49:G49"/>
    <mergeCell ref="C50:G50"/>
    <mergeCell ref="C51:G51"/>
    <mergeCell ref="E53:G53"/>
    <mergeCell ref="E54:G54"/>
    <mergeCell ref="D43:G43"/>
    <mergeCell ref="D44:G44"/>
    <mergeCell ref="D45:G45"/>
    <mergeCell ref="D46:G46"/>
    <mergeCell ref="D47:G47"/>
    <mergeCell ref="D38:G38"/>
    <mergeCell ref="D39:G39"/>
    <mergeCell ref="D40:G40"/>
    <mergeCell ref="D41:G41"/>
    <mergeCell ref="D42:G42"/>
    <mergeCell ref="D33:G33"/>
    <mergeCell ref="D34:G34"/>
    <mergeCell ref="D35:G35"/>
    <mergeCell ref="D36:G36"/>
    <mergeCell ref="D37:G37"/>
    <mergeCell ref="D28:G28"/>
    <mergeCell ref="D29:G29"/>
    <mergeCell ref="D30:G30"/>
    <mergeCell ref="D31:G31"/>
    <mergeCell ref="D32:G32"/>
    <mergeCell ref="D23:G23"/>
    <mergeCell ref="D24:G24"/>
    <mergeCell ref="D25:G25"/>
    <mergeCell ref="D26:G26"/>
    <mergeCell ref="D27:G27"/>
    <mergeCell ref="D18:G18"/>
    <mergeCell ref="D19:G19"/>
    <mergeCell ref="D20:G20"/>
    <mergeCell ref="D21:G21"/>
    <mergeCell ref="D22:G22"/>
    <mergeCell ref="D13:G13"/>
    <mergeCell ref="D14:G14"/>
    <mergeCell ref="D15:G15"/>
    <mergeCell ref="D16:G16"/>
    <mergeCell ref="D17:G17"/>
    <mergeCell ref="A1:B1"/>
    <mergeCell ref="A2:B2"/>
    <mergeCell ref="D76:G76"/>
    <mergeCell ref="A61:G61"/>
    <mergeCell ref="A4:H4"/>
    <mergeCell ref="A5:H5"/>
    <mergeCell ref="A57:A58"/>
    <mergeCell ref="B57:B58"/>
    <mergeCell ref="D57:E57"/>
    <mergeCell ref="F57:G57"/>
    <mergeCell ref="D7:G7"/>
    <mergeCell ref="D8:G8"/>
    <mergeCell ref="D9:G9"/>
    <mergeCell ref="D10:G10"/>
    <mergeCell ref="D11:G11"/>
    <mergeCell ref="D12:G12"/>
  </mergeCells>
  <pageMargins left="0.39370078740157483" right="0.19685039370078741" top="0.19685039370078741" bottom="0.19685039370078741" header="0.31496062992125984" footer="0.31496062992125984"/>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tabSelected="1" workbookViewId="0">
      <selection activeCell="S36" sqref="S36"/>
    </sheetView>
  </sheetViews>
  <sheetFormatPr defaultRowHeight="15.75" x14ac:dyDescent="0.25"/>
  <cols>
    <col min="1" max="1" width="4.85546875" customWidth="1"/>
    <col min="2" max="2" width="28.85546875" customWidth="1"/>
    <col min="3" max="3" width="6" customWidth="1"/>
    <col min="4" max="8" width="4" style="17" customWidth="1"/>
    <col min="9" max="9" width="4.7109375" style="17" customWidth="1"/>
    <col min="10" max="12" width="5" customWidth="1"/>
    <col min="13" max="14" width="4.5703125" customWidth="1"/>
    <col min="15" max="15" width="5.85546875" customWidth="1"/>
    <col min="16" max="16" width="5.28515625" customWidth="1"/>
  </cols>
  <sheetData>
    <row r="1" spans="1:16" s="5" customFormat="1" ht="16.5" x14ac:dyDescent="0.25">
      <c r="A1" s="176" t="s">
        <v>7</v>
      </c>
      <c r="B1" s="176"/>
      <c r="C1" s="176"/>
      <c r="D1" s="1"/>
      <c r="E1" s="1"/>
      <c r="I1" s="1"/>
      <c r="P1" s="30" t="s">
        <v>144</v>
      </c>
    </row>
    <row r="2" spans="1:16" s="5" customFormat="1" ht="16.5" x14ac:dyDescent="0.25">
      <c r="A2" s="157" t="s">
        <v>158</v>
      </c>
      <c r="B2" s="157"/>
      <c r="C2" s="157"/>
      <c r="D2" s="1"/>
      <c r="E2" s="1"/>
      <c r="F2" s="1"/>
      <c r="G2" s="1"/>
      <c r="H2" s="1"/>
      <c r="I2" s="1"/>
    </row>
    <row r="3" spans="1:16" s="5" customFormat="1" ht="16.5" x14ac:dyDescent="0.25">
      <c r="D3" s="1"/>
      <c r="E3" s="1"/>
      <c r="F3" s="1"/>
      <c r="G3" s="1"/>
      <c r="H3" s="1"/>
      <c r="I3" s="1"/>
    </row>
    <row r="4" spans="1:16" ht="15.75" customHeight="1" x14ac:dyDescent="0.25">
      <c r="A4" s="157" t="s">
        <v>0</v>
      </c>
      <c r="B4" s="157"/>
      <c r="C4" s="157"/>
      <c r="D4" s="157"/>
      <c r="E4" s="157"/>
      <c r="F4" s="157"/>
      <c r="G4" s="157"/>
      <c r="H4" s="157"/>
      <c r="I4" s="157"/>
      <c r="J4" s="157"/>
      <c r="K4" s="157"/>
      <c r="L4" s="157"/>
      <c r="M4" s="157"/>
      <c r="N4" s="157"/>
      <c r="O4" s="157"/>
      <c r="P4" s="157"/>
    </row>
    <row r="5" spans="1:16" s="13" customFormat="1" ht="30.75" customHeight="1" x14ac:dyDescent="0.25">
      <c r="A5" s="197" t="s">
        <v>230</v>
      </c>
      <c r="B5" s="197"/>
      <c r="C5" s="197"/>
      <c r="D5" s="197"/>
      <c r="E5" s="197"/>
      <c r="F5" s="197"/>
      <c r="G5" s="197"/>
      <c r="H5" s="197"/>
      <c r="I5" s="197"/>
      <c r="J5" s="197"/>
      <c r="K5" s="197"/>
      <c r="L5" s="197"/>
      <c r="M5" s="197"/>
      <c r="N5" s="197"/>
      <c r="O5" s="197"/>
      <c r="P5" s="197"/>
    </row>
    <row r="6" spans="1:16" s="13" customFormat="1" x14ac:dyDescent="0.25">
      <c r="A6" s="18"/>
      <c r="B6" s="18"/>
      <c r="C6" s="18"/>
      <c r="D6" s="18"/>
      <c r="E6" s="18"/>
      <c r="F6" s="18"/>
      <c r="G6" s="18"/>
      <c r="H6" s="18"/>
      <c r="I6" s="18"/>
      <c r="J6" s="18"/>
      <c r="K6" s="18"/>
      <c r="L6" s="18"/>
      <c r="M6" s="18"/>
      <c r="N6" s="18"/>
      <c r="O6" s="18"/>
      <c r="P6" s="18"/>
    </row>
    <row r="7" spans="1:16" s="13" customFormat="1" ht="31.5" customHeight="1" x14ac:dyDescent="0.25">
      <c r="A7" s="196" t="s">
        <v>1</v>
      </c>
      <c r="B7" s="196" t="s">
        <v>2</v>
      </c>
      <c r="C7" s="196" t="s">
        <v>44</v>
      </c>
      <c r="D7" s="196" t="s">
        <v>45</v>
      </c>
      <c r="E7" s="196"/>
      <c r="F7" s="196"/>
      <c r="G7" s="196"/>
      <c r="H7" s="196"/>
      <c r="I7" s="196"/>
      <c r="J7" s="196" t="s">
        <v>46</v>
      </c>
      <c r="K7" s="196"/>
      <c r="L7" s="196"/>
      <c r="M7" s="196" t="s">
        <v>47</v>
      </c>
      <c r="N7" s="196"/>
      <c r="O7" s="196"/>
      <c r="P7" s="196"/>
    </row>
    <row r="8" spans="1:16" s="13" customFormat="1" ht="25.5" x14ac:dyDescent="0.25">
      <c r="A8" s="196"/>
      <c r="B8" s="196"/>
      <c r="C8" s="196"/>
      <c r="D8" s="24" t="s">
        <v>48</v>
      </c>
      <c r="E8" s="24" t="s">
        <v>49</v>
      </c>
      <c r="F8" s="24" t="s">
        <v>50</v>
      </c>
      <c r="G8" s="24" t="s">
        <v>51</v>
      </c>
      <c r="H8" s="24" t="s">
        <v>52</v>
      </c>
      <c r="I8" s="24" t="s">
        <v>53</v>
      </c>
      <c r="J8" s="24" t="s">
        <v>54</v>
      </c>
      <c r="K8" s="24" t="s">
        <v>55</v>
      </c>
      <c r="L8" s="24" t="s">
        <v>56</v>
      </c>
      <c r="M8" s="24" t="s">
        <v>85</v>
      </c>
      <c r="N8" s="24" t="s">
        <v>57</v>
      </c>
      <c r="O8" s="24" t="s">
        <v>87</v>
      </c>
      <c r="P8" s="24" t="s">
        <v>192</v>
      </c>
    </row>
    <row r="9" spans="1:16" s="13" customFormat="1" ht="31.5" x14ac:dyDescent="0.25">
      <c r="A9" s="196"/>
      <c r="B9" s="21" t="s">
        <v>58</v>
      </c>
      <c r="C9" s="20">
        <v>55</v>
      </c>
      <c r="D9" s="25">
        <f>D10+D19+D22</f>
        <v>0</v>
      </c>
      <c r="E9" s="25">
        <f>E10+E19+E22</f>
        <v>0</v>
      </c>
      <c r="F9" s="25">
        <v>40</v>
      </c>
      <c r="G9" s="25">
        <v>7</v>
      </c>
      <c r="H9" s="25">
        <v>2</v>
      </c>
      <c r="I9" s="25">
        <f>I10+I19+I22</f>
        <v>3</v>
      </c>
      <c r="J9" s="25">
        <v>2</v>
      </c>
      <c r="K9" s="40">
        <v>9</v>
      </c>
      <c r="L9" s="40">
        <v>37</v>
      </c>
      <c r="M9" s="89">
        <v>23</v>
      </c>
      <c r="N9" s="89">
        <v>23</v>
      </c>
      <c r="O9" s="89">
        <v>0</v>
      </c>
      <c r="P9" s="89">
        <f>P10+P19+P22</f>
        <v>0</v>
      </c>
    </row>
    <row r="10" spans="1:16" s="13" customFormat="1" x14ac:dyDescent="0.25">
      <c r="A10" s="50" t="s">
        <v>3</v>
      </c>
      <c r="B10" s="44" t="s">
        <v>59</v>
      </c>
      <c r="C10" s="45">
        <f>SUM(C11:C18)</f>
        <v>46</v>
      </c>
      <c r="D10" s="45">
        <f t="shared" ref="D10:L10" si="0">SUM(D11:D18)</f>
        <v>0</v>
      </c>
      <c r="E10" s="45">
        <f t="shared" si="0"/>
        <v>0</v>
      </c>
      <c r="F10" s="45">
        <f>SUM(F11:F18)</f>
        <v>41</v>
      </c>
      <c r="G10" s="45">
        <f t="shared" si="0"/>
        <v>5</v>
      </c>
      <c r="H10" s="45">
        <f t="shared" si="0"/>
        <v>0</v>
      </c>
      <c r="I10" s="45">
        <f t="shared" si="0"/>
        <v>0</v>
      </c>
      <c r="J10" s="45">
        <f t="shared" si="0"/>
        <v>1</v>
      </c>
      <c r="K10" s="45">
        <f t="shared" si="0"/>
        <v>19</v>
      </c>
      <c r="L10" s="45">
        <f t="shared" si="0"/>
        <v>28</v>
      </c>
      <c r="M10" s="89">
        <f t="shared" ref="M10" si="1">SUM(M11:M18)</f>
        <v>23</v>
      </c>
      <c r="N10" s="89">
        <f t="shared" ref="N10" si="2">SUM(N11:N18)</f>
        <v>23</v>
      </c>
      <c r="O10" s="89">
        <f t="shared" ref="O10" si="3">SUM(O11:O18)</f>
        <v>0</v>
      </c>
      <c r="P10" s="89">
        <f t="shared" ref="P10" si="4">SUM(P11:P18)</f>
        <v>0</v>
      </c>
    </row>
    <row r="11" spans="1:16" s="13" customFormat="1" x14ac:dyDescent="0.25">
      <c r="A11" s="49">
        <v>1</v>
      </c>
      <c r="B11" s="58" t="s">
        <v>191</v>
      </c>
      <c r="C11" s="89">
        <v>34</v>
      </c>
      <c r="D11" s="89"/>
      <c r="E11" s="89"/>
      <c r="F11" s="89">
        <v>30</v>
      </c>
      <c r="G11" s="89">
        <v>4</v>
      </c>
      <c r="H11" s="89"/>
      <c r="I11" s="89"/>
      <c r="J11" s="89">
        <v>1</v>
      </c>
      <c r="K11" s="89">
        <v>14</v>
      </c>
      <c r="L11" s="89">
        <v>21</v>
      </c>
      <c r="M11" s="89">
        <v>14</v>
      </c>
      <c r="N11" s="89">
        <v>20</v>
      </c>
      <c r="O11" s="89"/>
      <c r="P11" s="89"/>
    </row>
    <row r="12" spans="1:16" s="13" customFormat="1" x14ac:dyDescent="0.25">
      <c r="A12" s="20">
        <v>2</v>
      </c>
      <c r="B12" s="22" t="s">
        <v>145</v>
      </c>
      <c r="C12" s="88">
        <v>0</v>
      </c>
      <c r="D12" s="88"/>
      <c r="E12" s="88"/>
      <c r="F12" s="88"/>
      <c r="G12" s="88"/>
      <c r="H12" s="88"/>
      <c r="I12" s="88"/>
      <c r="J12" s="88"/>
      <c r="K12" s="88"/>
      <c r="L12" s="88"/>
      <c r="M12" s="89"/>
      <c r="N12" s="89"/>
      <c r="O12" s="89"/>
      <c r="P12" s="89"/>
    </row>
    <row r="13" spans="1:16" s="13" customFormat="1" x14ac:dyDescent="0.25">
      <c r="A13" s="49">
        <v>3</v>
      </c>
      <c r="B13" s="22" t="s">
        <v>146</v>
      </c>
      <c r="C13" s="88">
        <v>4</v>
      </c>
      <c r="D13" s="88"/>
      <c r="E13" s="88"/>
      <c r="F13" s="88">
        <v>4</v>
      </c>
      <c r="G13" s="88"/>
      <c r="H13" s="88"/>
      <c r="I13" s="88"/>
      <c r="J13" s="88"/>
      <c r="K13" s="88">
        <v>1</v>
      </c>
      <c r="L13" s="88">
        <v>3</v>
      </c>
      <c r="M13" s="89">
        <v>4</v>
      </c>
      <c r="N13" s="89"/>
      <c r="O13" s="89"/>
      <c r="P13" s="89"/>
    </row>
    <row r="14" spans="1:16" s="13" customFormat="1" x14ac:dyDescent="0.25">
      <c r="A14" s="49">
        <v>4</v>
      </c>
      <c r="B14" s="22" t="s">
        <v>147</v>
      </c>
      <c r="C14" s="88">
        <v>2</v>
      </c>
      <c r="D14" s="88"/>
      <c r="E14" s="88"/>
      <c r="F14" s="88">
        <v>2</v>
      </c>
      <c r="G14" s="88"/>
      <c r="H14" s="88"/>
      <c r="I14" s="88"/>
      <c r="J14" s="88"/>
      <c r="K14" s="88">
        <v>1</v>
      </c>
      <c r="L14" s="88">
        <v>1</v>
      </c>
      <c r="M14" s="89">
        <v>2</v>
      </c>
      <c r="N14" s="89"/>
      <c r="O14" s="89"/>
      <c r="P14" s="89"/>
    </row>
    <row r="15" spans="1:16" s="13" customFormat="1" x14ac:dyDescent="0.25">
      <c r="A15" s="49">
        <v>5</v>
      </c>
      <c r="B15" s="22" t="s">
        <v>148</v>
      </c>
      <c r="C15" s="88">
        <v>1</v>
      </c>
      <c r="D15" s="88"/>
      <c r="E15" s="88"/>
      <c r="F15" s="88">
        <v>1</v>
      </c>
      <c r="G15" s="88"/>
      <c r="H15" s="88"/>
      <c r="I15" s="88"/>
      <c r="J15" s="88"/>
      <c r="K15" s="88"/>
      <c r="L15" s="88">
        <v>1</v>
      </c>
      <c r="M15" s="89"/>
      <c r="N15" s="89">
        <v>1</v>
      </c>
      <c r="O15" s="89"/>
      <c r="P15" s="89"/>
    </row>
    <row r="16" spans="1:16" s="13" customFormat="1" x14ac:dyDescent="0.25">
      <c r="A16" s="49">
        <v>6</v>
      </c>
      <c r="B16" s="22" t="s">
        <v>149</v>
      </c>
      <c r="C16" s="88">
        <v>1</v>
      </c>
      <c r="D16" s="88"/>
      <c r="E16" s="88"/>
      <c r="F16" s="88">
        <v>1</v>
      </c>
      <c r="G16" s="88"/>
      <c r="H16" s="88"/>
      <c r="I16" s="88"/>
      <c r="J16" s="90"/>
      <c r="K16" s="88">
        <v>1</v>
      </c>
      <c r="L16" s="88"/>
      <c r="M16" s="89">
        <v>1</v>
      </c>
      <c r="N16" s="89"/>
      <c r="O16" s="89"/>
      <c r="P16" s="89"/>
    </row>
    <row r="17" spans="1:16" s="13" customFormat="1" x14ac:dyDescent="0.25">
      <c r="A17" s="49">
        <v>7</v>
      </c>
      <c r="B17" s="22" t="s">
        <v>150</v>
      </c>
      <c r="C17" s="88">
        <v>3</v>
      </c>
      <c r="D17" s="88"/>
      <c r="E17" s="88"/>
      <c r="F17" s="88">
        <v>2</v>
      </c>
      <c r="G17" s="88">
        <v>1</v>
      </c>
      <c r="H17" s="88"/>
      <c r="I17" s="88"/>
      <c r="J17" s="88"/>
      <c r="K17" s="88">
        <v>1</v>
      </c>
      <c r="L17" s="88">
        <v>2</v>
      </c>
      <c r="M17" s="89">
        <v>1</v>
      </c>
      <c r="N17" s="89">
        <v>2</v>
      </c>
      <c r="O17" s="89"/>
      <c r="P17" s="89"/>
    </row>
    <row r="18" spans="1:16" s="13" customFormat="1" x14ac:dyDescent="0.25">
      <c r="A18" s="49">
        <v>8</v>
      </c>
      <c r="B18" s="22" t="s">
        <v>186</v>
      </c>
      <c r="C18" s="88">
        <v>1</v>
      </c>
      <c r="D18" s="88"/>
      <c r="E18" s="88"/>
      <c r="F18" s="88">
        <v>1</v>
      </c>
      <c r="G18" s="88"/>
      <c r="H18" s="88"/>
      <c r="I18" s="88"/>
      <c r="J18" s="88"/>
      <c r="K18" s="88">
        <v>1</v>
      </c>
      <c r="L18" s="88"/>
      <c r="M18" s="89">
        <v>1</v>
      </c>
      <c r="N18" s="89"/>
      <c r="O18" s="89"/>
      <c r="P18" s="89"/>
    </row>
    <row r="19" spans="1:16" s="13" customFormat="1" x14ac:dyDescent="0.25">
      <c r="A19" s="23" t="s">
        <v>4</v>
      </c>
      <c r="B19" s="44" t="s">
        <v>60</v>
      </c>
      <c r="C19" s="45">
        <f>SUM(C20:C21)</f>
        <v>2</v>
      </c>
      <c r="D19" s="45">
        <f t="shared" ref="D19:P19" si="5">SUM(D20:D21)</f>
        <v>0</v>
      </c>
      <c r="E19" s="45">
        <f t="shared" si="5"/>
        <v>0</v>
      </c>
      <c r="F19" s="45">
        <f t="shared" si="5"/>
        <v>2</v>
      </c>
      <c r="G19" s="45">
        <f t="shared" si="5"/>
        <v>0</v>
      </c>
      <c r="H19" s="45">
        <f t="shared" si="5"/>
        <v>0</v>
      </c>
      <c r="I19" s="45">
        <f t="shared" si="5"/>
        <v>0</v>
      </c>
      <c r="J19" s="45">
        <f t="shared" si="5"/>
        <v>0</v>
      </c>
      <c r="K19" s="45">
        <f t="shared" si="5"/>
        <v>0</v>
      </c>
      <c r="L19" s="45">
        <f t="shared" si="5"/>
        <v>2</v>
      </c>
      <c r="M19" s="89">
        <v>2</v>
      </c>
      <c r="N19" s="89">
        <f t="shared" si="5"/>
        <v>0</v>
      </c>
      <c r="O19" s="89"/>
      <c r="P19" s="89">
        <f t="shared" si="5"/>
        <v>0</v>
      </c>
    </row>
    <row r="20" spans="1:16" s="13" customFormat="1" x14ac:dyDescent="0.25">
      <c r="A20" s="20">
        <v>1</v>
      </c>
      <c r="B20" s="22" t="s">
        <v>61</v>
      </c>
      <c r="C20" s="25">
        <f t="shared" ref="C20" si="6">SUM(D20:I20)</f>
        <v>1</v>
      </c>
      <c r="D20" s="20"/>
      <c r="E20" s="20"/>
      <c r="F20" s="20">
        <v>1</v>
      </c>
      <c r="G20" s="20"/>
      <c r="H20" s="20"/>
      <c r="I20" s="20"/>
      <c r="J20" s="20"/>
      <c r="K20" s="20"/>
      <c r="L20" s="20">
        <v>1</v>
      </c>
      <c r="M20" s="89">
        <v>1</v>
      </c>
      <c r="N20" s="89"/>
      <c r="O20" s="89"/>
      <c r="P20" s="89"/>
    </row>
    <row r="21" spans="1:16" s="13" customFormat="1" x14ac:dyDescent="0.25">
      <c r="A21" s="20">
        <v>2</v>
      </c>
      <c r="B21" s="22" t="s">
        <v>62</v>
      </c>
      <c r="C21" s="25">
        <v>1</v>
      </c>
      <c r="D21" s="20"/>
      <c r="E21" s="20"/>
      <c r="F21" s="20">
        <v>1</v>
      </c>
      <c r="G21" s="20"/>
      <c r="H21" s="20"/>
      <c r="I21" s="20"/>
      <c r="J21" s="20"/>
      <c r="K21" s="20"/>
      <c r="L21" s="20">
        <v>1</v>
      </c>
      <c r="M21" s="89">
        <v>1</v>
      </c>
      <c r="N21" s="89"/>
      <c r="O21" s="89"/>
      <c r="P21" s="89"/>
    </row>
    <row r="22" spans="1:16" s="13" customFormat="1" x14ac:dyDescent="0.25">
      <c r="A22" s="23" t="s">
        <v>5</v>
      </c>
      <c r="B22" s="44" t="s">
        <v>63</v>
      </c>
      <c r="C22" s="45">
        <f>SUM(C23:C31)</f>
        <v>7</v>
      </c>
      <c r="D22" s="45">
        <f t="shared" ref="D22:P22" si="7">SUM(D23:D31)</f>
        <v>0</v>
      </c>
      <c r="E22" s="45">
        <f t="shared" si="7"/>
        <v>0</v>
      </c>
      <c r="F22" s="45">
        <f t="shared" si="7"/>
        <v>1</v>
      </c>
      <c r="G22" s="45">
        <f t="shared" si="7"/>
        <v>1</v>
      </c>
      <c r="H22" s="45">
        <f t="shared" si="7"/>
        <v>2</v>
      </c>
      <c r="I22" s="45">
        <f t="shared" si="7"/>
        <v>3</v>
      </c>
      <c r="J22" s="45">
        <f t="shared" si="7"/>
        <v>2</v>
      </c>
      <c r="K22" s="45">
        <f t="shared" si="7"/>
        <v>1</v>
      </c>
      <c r="L22" s="45">
        <f t="shared" si="7"/>
        <v>1</v>
      </c>
      <c r="M22" s="89">
        <f t="shared" si="7"/>
        <v>0</v>
      </c>
      <c r="N22" s="89">
        <f t="shared" si="7"/>
        <v>0</v>
      </c>
      <c r="O22" s="89">
        <f t="shared" si="7"/>
        <v>0</v>
      </c>
      <c r="P22" s="89">
        <f t="shared" si="7"/>
        <v>0</v>
      </c>
    </row>
    <row r="23" spans="1:16" s="13" customFormat="1" x14ac:dyDescent="0.25">
      <c r="A23" s="20">
        <v>1</v>
      </c>
      <c r="B23" s="22" t="s">
        <v>64</v>
      </c>
      <c r="C23" s="91">
        <v>1</v>
      </c>
      <c r="D23" s="91"/>
      <c r="E23" s="91"/>
      <c r="F23" s="91"/>
      <c r="G23" s="91"/>
      <c r="H23" s="91">
        <v>1</v>
      </c>
      <c r="I23" s="91"/>
      <c r="J23" s="91">
        <v>1</v>
      </c>
      <c r="K23" s="91"/>
      <c r="L23" s="91"/>
      <c r="M23" s="89"/>
      <c r="N23" s="89"/>
      <c r="O23" s="89"/>
      <c r="P23" s="89"/>
    </row>
    <row r="24" spans="1:16" s="13" customFormat="1" x14ac:dyDescent="0.25">
      <c r="A24" s="20">
        <v>2</v>
      </c>
      <c r="B24" s="22" t="s">
        <v>65</v>
      </c>
      <c r="C24" s="91">
        <v>1</v>
      </c>
      <c r="D24" s="91"/>
      <c r="E24" s="91"/>
      <c r="F24" s="91">
        <v>1</v>
      </c>
      <c r="G24" s="91"/>
      <c r="H24" s="91"/>
      <c r="I24" s="91"/>
      <c r="J24" s="91"/>
      <c r="K24" s="91"/>
      <c r="L24" s="91">
        <v>1</v>
      </c>
      <c r="M24" s="89"/>
      <c r="N24" s="89"/>
      <c r="O24" s="89"/>
      <c r="P24" s="89"/>
    </row>
    <row r="25" spans="1:16" x14ac:dyDescent="0.25">
      <c r="A25" s="20">
        <v>3</v>
      </c>
      <c r="B25" s="22" t="s">
        <v>66</v>
      </c>
      <c r="C25" s="91">
        <v>0</v>
      </c>
      <c r="D25" s="91"/>
      <c r="E25" s="91"/>
      <c r="F25" s="91"/>
      <c r="G25" s="91"/>
      <c r="H25" s="91"/>
      <c r="I25" s="91"/>
      <c r="J25" s="91"/>
      <c r="K25" s="91"/>
      <c r="L25" s="91"/>
      <c r="M25" s="89"/>
      <c r="N25" s="89"/>
      <c r="O25" s="89"/>
      <c r="P25" s="89"/>
    </row>
    <row r="26" spans="1:16" x14ac:dyDescent="0.25">
      <c r="A26" s="20">
        <v>4</v>
      </c>
      <c r="B26" s="22" t="s">
        <v>67</v>
      </c>
      <c r="C26" s="91">
        <v>1</v>
      </c>
      <c r="D26" s="91"/>
      <c r="E26" s="91"/>
      <c r="F26" s="91"/>
      <c r="G26" s="91"/>
      <c r="H26" s="91">
        <v>1</v>
      </c>
      <c r="I26" s="91"/>
      <c r="J26" s="91">
        <v>1</v>
      </c>
      <c r="K26" s="91"/>
      <c r="L26" s="91"/>
      <c r="M26" s="89"/>
      <c r="N26" s="89"/>
      <c r="O26" s="89"/>
      <c r="P26" s="89"/>
    </row>
    <row r="27" spans="1:16" x14ac:dyDescent="0.25">
      <c r="A27" s="20">
        <v>5</v>
      </c>
      <c r="B27" s="22" t="s">
        <v>151</v>
      </c>
      <c r="C27" s="91">
        <v>1</v>
      </c>
      <c r="D27" s="91"/>
      <c r="E27" s="91"/>
      <c r="F27" s="91"/>
      <c r="G27" s="91">
        <v>1</v>
      </c>
      <c r="H27" s="91"/>
      <c r="I27" s="91"/>
      <c r="J27" s="91"/>
      <c r="K27" s="91">
        <v>1</v>
      </c>
      <c r="L27" s="91"/>
      <c r="M27" s="89"/>
      <c r="N27" s="89"/>
      <c r="O27" s="89"/>
      <c r="P27" s="89"/>
    </row>
    <row r="28" spans="1:16" x14ac:dyDescent="0.25">
      <c r="A28" s="20">
        <v>6</v>
      </c>
      <c r="B28" s="22" t="s">
        <v>152</v>
      </c>
      <c r="C28" s="92"/>
      <c r="D28" s="93"/>
      <c r="E28" s="93"/>
      <c r="F28" s="93"/>
      <c r="G28" s="93"/>
      <c r="H28" s="93"/>
      <c r="I28" s="93"/>
      <c r="J28" s="92"/>
      <c r="K28" s="92"/>
      <c r="L28" s="91"/>
      <c r="M28" s="89"/>
      <c r="N28" s="89"/>
      <c r="O28" s="89"/>
      <c r="P28" s="89"/>
    </row>
    <row r="29" spans="1:16" x14ac:dyDescent="0.25">
      <c r="A29" s="20">
        <v>7</v>
      </c>
      <c r="B29" s="22" t="s">
        <v>153</v>
      </c>
      <c r="C29" s="92"/>
      <c r="D29" s="93"/>
      <c r="E29" s="93"/>
      <c r="F29" s="93"/>
      <c r="G29" s="93"/>
      <c r="H29" s="93"/>
      <c r="I29" s="93"/>
      <c r="J29" s="92"/>
      <c r="K29" s="92"/>
      <c r="L29" s="91"/>
      <c r="M29" s="89"/>
      <c r="N29" s="89"/>
      <c r="O29" s="89"/>
      <c r="P29" s="89"/>
    </row>
    <row r="30" spans="1:16" ht="31.5" x14ac:dyDescent="0.25">
      <c r="A30" s="20">
        <v>8</v>
      </c>
      <c r="B30" s="22" t="s">
        <v>154</v>
      </c>
      <c r="C30" s="91">
        <v>0</v>
      </c>
      <c r="D30" s="91"/>
      <c r="E30" s="91"/>
      <c r="F30" s="91"/>
      <c r="G30" s="91"/>
      <c r="H30" s="91"/>
      <c r="I30" s="91"/>
      <c r="J30" s="91"/>
      <c r="K30" s="91"/>
      <c r="L30" s="91"/>
      <c r="M30" s="89"/>
      <c r="N30" s="89"/>
      <c r="O30" s="89"/>
      <c r="P30" s="89"/>
    </row>
    <row r="31" spans="1:16" x14ac:dyDescent="0.25">
      <c r="A31" s="20">
        <v>9</v>
      </c>
      <c r="B31" s="22" t="s">
        <v>187</v>
      </c>
      <c r="C31" s="91">
        <v>3</v>
      </c>
      <c r="D31" s="91"/>
      <c r="E31" s="91"/>
      <c r="F31" s="91"/>
      <c r="G31" s="91"/>
      <c r="H31" s="91"/>
      <c r="I31" s="91">
        <v>3</v>
      </c>
      <c r="J31" s="91"/>
      <c r="K31" s="91"/>
      <c r="L31" s="91"/>
      <c r="M31" s="89"/>
      <c r="N31" s="89"/>
      <c r="O31" s="89"/>
      <c r="P31" s="89"/>
    </row>
    <row r="32" spans="1:16" x14ac:dyDescent="0.25">
      <c r="L32" s="7" t="s">
        <v>222</v>
      </c>
    </row>
    <row r="33" spans="9:15" x14ac:dyDescent="0.25">
      <c r="L33" s="7" t="s">
        <v>9</v>
      </c>
    </row>
    <row r="34" spans="9:15" x14ac:dyDescent="0.25">
      <c r="L34" s="7" t="s">
        <v>10</v>
      </c>
    </row>
    <row r="38" spans="9:15" x14ac:dyDescent="0.25">
      <c r="I38" s="195" t="s">
        <v>209</v>
      </c>
      <c r="J38" s="195"/>
      <c r="K38" s="195"/>
      <c r="L38" s="195"/>
      <c r="M38" s="195"/>
      <c r="N38" s="195"/>
      <c r="O38" s="195"/>
    </row>
  </sheetData>
  <mergeCells count="11">
    <mergeCell ref="A1:C1"/>
    <mergeCell ref="A2:C2"/>
    <mergeCell ref="I38:O38"/>
    <mergeCell ref="M7:P7"/>
    <mergeCell ref="A5:P5"/>
    <mergeCell ref="A4:P4"/>
    <mergeCell ref="A7:A9"/>
    <mergeCell ref="B7:B8"/>
    <mergeCell ref="C7:C8"/>
    <mergeCell ref="D7:I7"/>
    <mergeCell ref="J7:L7"/>
  </mergeCells>
  <pageMargins left="0.39370078740157483" right="0.19685039370078741" top="0.19685039370078741" bottom="0.19685039370078741" header="0.31496062992125984" footer="0.31496062992125984"/>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Bieu 5</vt:lpstr>
      <vt:lpstr>bieu 6 mau cũ</vt:lpstr>
      <vt:lpstr>bieu 6 lop 1,2,3</vt:lpstr>
      <vt:lpstr>bieu 6 lop 4,5</vt:lpstr>
      <vt:lpstr>Bieu 7</vt:lpstr>
      <vt:lpstr>Bieu 8</vt:lpstr>
      <vt:lpstr>'Bieu 5'!chuong_pl_2_name</vt:lpstr>
      <vt:lpstr>'bieu 6 mau cũ'!chuong_pl_2_name</vt:lpstr>
      <vt:lpstr>'Bieu 7'!chuong_pl_2_name</vt:lpstr>
      <vt:lpstr>'Bieu 8'!chuong_pl_2_name</vt:lpstr>
      <vt:lpstr>'Bieu 5'!chuong_pl_2_name_name</vt:lpstr>
      <vt:lpstr>'bieu 6 mau cũ'!chuong_pl_2_name_name</vt:lpstr>
      <vt:lpstr>'Bieu 7'!chuong_pl_2_name_name</vt:lpstr>
      <vt:lpstr>'Bieu 8'!chuong_pl_2_name_name</vt:lpstr>
      <vt:lpstr>'bieu 6 mau cũ'!Print_Titles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2023-09-25T07:35:58Z</dcterms:modified>
</cp:coreProperties>
</file>